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10.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ng.investigacion\Downloads\"/>
    </mc:Choice>
  </mc:AlternateContent>
  <xr:revisionPtr revIDLastSave="0" documentId="13_ncr:1_{A06899C8-A9F0-49AE-BE20-9ED2AD288BBA}" xr6:coauthVersionLast="47" xr6:coauthVersionMax="47" xr10:uidLastSave="{00000000-0000-0000-0000-000000000000}"/>
  <bookViews>
    <workbookView xWindow="-120" yWindow="-120" windowWidth="29040" windowHeight="15720" tabRatio="993" firstSheet="3" activeTab="10" xr2:uid="{17438704-E401-499C-9CCF-3EB71937627E}"/>
  </bookViews>
  <sheets>
    <sheet name="Listas 2" sheetId="15" state="hidden" r:id="rId1"/>
    <sheet name="MENÚ" sheetId="1" r:id="rId2"/>
    <sheet name="PROYECTO" sheetId="2" r:id="rId3"/>
    <sheet name="INTEGRANTES" sheetId="3" r:id="rId4"/>
    <sheet name="INFORMACIÓN BÁSICA" sheetId="4" r:id="rId5"/>
    <sheet name="PRODUCTOS Y RESULTADOS" sheetId="6" r:id="rId6"/>
    <sheet name="OPERATIVIDAD DEL PROYECTO" sheetId="7" r:id="rId7"/>
    <sheet name="ANEXO 1 ARBOL DE PROBLEMA" sheetId="10" r:id="rId8"/>
    <sheet name="ANEXO 2 ARBOL DE OBJETIVOS" sheetId="11" r:id="rId9"/>
    <sheet name="ANEXO 3 PRESUPUESTO" sheetId="8" r:id="rId10"/>
    <sheet name="ANEXO 4 MATRIZ DE INDICADORES" sheetId="12" r:id="rId11"/>
    <sheet name="Hoja1" sheetId="14" r:id="rId12"/>
  </sheets>
  <definedNames>
    <definedName name="Apropiación_Social_del_Conocimiento">'Listas 2'!$N$10:$N$22</definedName>
    <definedName name="Desarrollo_Tecnológico_e_Innovación">'Listas 2'!$J$10:$J$45</definedName>
    <definedName name="Divulgación_Pública_de_la_Ciencia">'Listas 2'!$G$72:$G$120</definedName>
    <definedName name="Formarción_del_Recurso_Humano_para_CTeI">'Listas 2'!$J$72:$J$93</definedName>
    <definedName name="Generación_de_Nuevo_Conocimiento">'Listas 2'!$G$10:$G$69</definedName>
    <definedName name="Tipo_de_Producto_1">'Listas 2'!$G$2:$G$7</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6" l="1"/>
  <c r="C11" i="6"/>
  <c r="C12" i="6"/>
  <c r="C13" i="6"/>
  <c r="C14" i="6"/>
  <c r="C15" i="6"/>
  <c r="C16" i="6"/>
  <c r="C17" i="6"/>
  <c r="C18" i="6"/>
  <c r="C19" i="6"/>
  <c r="C20" i="6"/>
  <c r="C21" i="6"/>
  <c r="C22" i="6"/>
  <c r="C23" i="6"/>
  <c r="C24" i="6"/>
  <c r="C25" i="6"/>
  <c r="C26" i="6"/>
  <c r="C27" i="6"/>
  <c r="C9" i="6"/>
  <c r="D20" i="8"/>
  <c r="D11" i="8"/>
  <c r="C28" i="6"/>
  <c r="D36" i="8"/>
  <c r="D48" i="8"/>
  <c r="I48" i="8"/>
  <c r="H48" i="8"/>
  <c r="K25" i="8"/>
  <c r="D25" i="8"/>
  <c r="C25" i="8"/>
  <c r="B25" i="8"/>
  <c r="K24" i="8"/>
  <c r="D24" i="8"/>
  <c r="C24" i="8"/>
  <c r="B24" i="8"/>
  <c r="K23" i="8"/>
  <c r="D23" i="8"/>
  <c r="C23" i="8"/>
  <c r="B23" i="8"/>
  <c r="K22" i="8"/>
  <c r="D22" i="8"/>
  <c r="C22" i="8"/>
  <c r="B22" i="8"/>
  <c r="G48" i="8"/>
  <c r="F48" i="8"/>
  <c r="K20" i="8"/>
  <c r="K21" i="8"/>
  <c r="K19" i="8"/>
  <c r="D21" i="8"/>
  <c r="C21" i="8"/>
  <c r="C20" i="8"/>
  <c r="D19" i="8"/>
  <c r="C19" i="8"/>
  <c r="B20" i="8"/>
  <c r="B21" i="8"/>
  <c r="B19" i="8"/>
  <c r="F12" i="8"/>
  <c r="F13" i="8"/>
  <c r="F14" i="8"/>
  <c r="F11" i="8"/>
  <c r="D12" i="8"/>
  <c r="D13" i="8"/>
  <c r="D14" i="8"/>
  <c r="C12" i="8"/>
  <c r="C13" i="8"/>
  <c r="C14" i="8"/>
  <c r="C11" i="8"/>
  <c r="B12" i="8"/>
  <c r="B13" i="8"/>
  <c r="B14" i="8"/>
  <c r="B11" i="8"/>
  <c r="E6" i="8"/>
  <c r="D16" i="7"/>
  <c r="I22" i="8"/>
  <c r="I23" i="8"/>
  <c r="I24" i="8"/>
  <c r="I25" i="8"/>
  <c r="I21" i="8"/>
  <c r="I20" i="8"/>
  <c r="I11" i="8"/>
  <c r="E36" i="8"/>
  <c r="E48" i="8"/>
  <c r="I14" i="8"/>
  <c r="I13" i="8"/>
  <c r="I12" i="8"/>
  <c r="I1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Heiddy Paola Quiroz</author>
  </authors>
  <commentList>
    <comment ref="C6" authorId="0" shapeId="0" xr:uid="{79297BBC-7D82-485C-B075-0FC85E2CF75D}">
      <text>
        <r>
          <rPr>
            <sz val="11"/>
            <color theme="1"/>
            <rFont val="Calibri"/>
            <family val="2"/>
            <scheme val="minor"/>
          </rPr>
          <t xml:space="preserve">
Docente investigador
Estudiante de pregrado
Estudiante de maestria
Estudiante de Doctorado
Joven Investigador
</t>
        </r>
      </text>
    </comment>
    <comment ref="D6" authorId="0" shapeId="0" xr:uid="{8D29D9C0-08A0-4FD1-A5A2-B972BAA3F709}">
      <text>
        <r>
          <rPr>
            <sz val="9"/>
            <color indexed="81"/>
            <rFont val="Tahoma"/>
            <family val="2"/>
          </rPr>
          <t>Investigador principal
Co.onvestigador
Joven investigador pregrado
Asesor</t>
        </r>
      </text>
    </comment>
    <comment ref="G6" authorId="0" shapeId="0" xr:uid="{8B3173C1-257F-44C0-A4A1-49D183047CC6}">
      <text>
        <r>
          <rPr>
            <sz val="11"/>
            <color theme="1"/>
            <rFont val="Calibri"/>
            <family val="2"/>
            <scheme val="minor"/>
          </rPr>
          <t>Tiempo completo
Medio Tiempo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tc={6AE51AB8-D644-4A57-9BDD-02F201DFA598}</author>
    <author>tc={29FF7081-7FFC-4C24-AE91-E90F3B80D213}</author>
    <author>tc={DCCC0653-B537-49FA-A23B-1F7C9EDA4087}</author>
    <author>tc={AF2E8685-14DB-4038-BB0C-3B1C3A2BFD1F}</author>
    <author>tc={37D1FCBB-71A2-47E2-8070-96A4CA76ECFB}</author>
    <author>tc={500EF118-27C5-4ED8-A1BC-791F9A5002AE}</author>
    <author>tc={B591CCDA-1343-47A3-98B1-D227AF7BF7A0}</author>
  </authors>
  <commentList>
    <comment ref="E10" authorId="0" shapeId="0" xr:uid="{6AE51AB8-D644-4A57-9BDD-02F201DFA598}">
      <text>
        <t>[Comentario encadenado]
Su versión de Excel le permite leer este comentario encadenado; sin embargo, las ediciones que se apliquen se quitarán si el archivo se abre en una versión más reciente de Excel. Más información: https://go.microsoft.com/fwlink/?linkid=870924
Comentario:
    Pregrado
Maestría
Doctorado
Pos-doctorado
Profesorado</t>
      </text>
    </comment>
    <comment ref="F10" authorId="1" shapeId="0" xr:uid="{29FF7081-7FFC-4C24-AE91-E90F3B80D213}">
      <text>
        <t>[Comentario encadenado]
Su versión de Excel le permite leer este comentario encadenado; sin embargo, las ediciones que se apliquen se quitarán si el archivo se abre en una versión más reciente de Excel. Más información: https://go.microsoft.com/fwlink/?linkid=870924
Comentario:
    Tiempo completo
Medio Tiempo</t>
      </text>
    </comment>
    <comment ref="G10" authorId="2" shapeId="0" xr:uid="{DCCC0653-B537-49FA-A23B-1F7C9EDA4087}">
      <text>
        <t>[Comentario encadenado]
Su versión de Excel le permite leer este comentario encadenado; sin embargo, las ediciones que se apliquen se quitarán si el archivo se abre en una versión más reciente de Excel. Más información: https://go.microsoft.com/fwlink/?linkid=870924
Comentario:
    Tiempo completo: 160 horas
Medio tiempo: 80 horas</t>
      </text>
    </comment>
    <comment ref="E18" authorId="3" shapeId="0" xr:uid="{AF2E8685-14DB-4038-BB0C-3B1C3A2BFD1F}">
      <text>
        <t>[Comentario encadenado]
Su versión de Excel le permite leer este comentario encadenado; sin embargo, las ediciones que se apliquen se quitarán si el archivo se abre en una versión más reciente de Excel. Más información: https://go.microsoft.com/fwlink/?linkid=870924
Comentario:
    Pregrado
Maestría
Doctorado
Pos-doctorado
Profesorado</t>
      </text>
    </comment>
    <comment ref="F18" authorId="4" shapeId="0" xr:uid="{37D1FCBB-71A2-47E2-8070-96A4CA76ECFB}">
      <text>
        <t>[Comentario encadenado]
Su versión de Excel le permite leer este comentario encadenado; sin embargo, las ediciones que se apliquen se quitarán si el archivo se abre en una versión más reciente de Excel. Más información: https://go.microsoft.com/fwlink/?linkid=870924
Comentario:
    Tiempo completo
Medio Tiempo</t>
      </text>
    </comment>
    <comment ref="G18" authorId="5" shapeId="0" xr:uid="{500EF118-27C5-4ED8-A1BC-791F9A5002AE}">
      <text>
        <t>[Comentario encadenado]
Su versión de Excel le permite leer este comentario encadenado; sin embargo, las ediciones que se apliquen se quitarán si el archivo se abre en una versión más reciente de Excel. Más información: https://go.microsoft.com/fwlink/?linkid=870924
Comentario:
    Tiempo completo: 160 horas
Medio tiempo: 80 horas
Respuesta:
    Tiempo completo: 160 horas
Medio tiempo: 80 horas</t>
      </text>
    </comment>
    <comment ref="C34" authorId="6" shapeId="0" xr:uid="{B591CCDA-1343-47A3-98B1-D227AF7BF7A0}">
      <text>
        <t>[Comentario encadenado]
Su versión de Excel le permite leer este comentario encadenado; sin embargo, las ediciones que se apliquen se quitarán si el archivo se abre en una versión más reciente de Excel. Más información: https://go.microsoft.com/fwlink/?linkid=870924
Comentario:
    Es importante aclarar que la asignación de recursos para la ejecución de los proyectos está sujeta a las condiciones administrativas y financieras.
Los proyectos de investigación contarán con una financiación máxima de $10.000.000 (Diez Millones de pesos m/c). Las horas nómina, no deben incluirse como parte de este presupuesto.</t>
      </text>
    </comment>
  </commentList>
</comments>
</file>

<file path=xl/sharedStrings.xml><?xml version="1.0" encoding="utf-8"?>
<sst xmlns="http://schemas.openxmlformats.org/spreadsheetml/2006/main" count="925" uniqueCount="429">
  <si>
    <t>Tipo_de_producto</t>
  </si>
  <si>
    <t>Nombre_de_Producto</t>
  </si>
  <si>
    <t>Peso_Relativo</t>
  </si>
  <si>
    <t>Tipo_de_Producto_1</t>
  </si>
  <si>
    <t>Seleccionar</t>
  </si>
  <si>
    <t>Generación_de_Nuevo_Conocimiento</t>
  </si>
  <si>
    <t>Artículos de investigación ART_OPEN_A1</t>
  </si>
  <si>
    <t>Artículos de investigación ART_A1</t>
  </si>
  <si>
    <t>Desarrollo_Tecnológico_e_Innovación</t>
  </si>
  <si>
    <t>Artículos de investigación ART_OPEN_A2</t>
  </si>
  <si>
    <t>Apropiación_Social_del_Conocimiento</t>
  </si>
  <si>
    <t>Artículos de investigación ART_A2</t>
  </si>
  <si>
    <t>Divulgación_Pública_de_la_Ciencia</t>
  </si>
  <si>
    <t>Artículos de investigación ART_OPEN_B</t>
  </si>
  <si>
    <t>Formarción_del_Recurso_Humano_para_CTeI</t>
  </si>
  <si>
    <t>Artículos de investigación ART_B</t>
  </si>
  <si>
    <t>Artículos de investigación ART_OPEN_C</t>
  </si>
  <si>
    <t>Artículos de investigación ART_C</t>
  </si>
  <si>
    <t>Artículos de investigación ART_OPEN_D</t>
  </si>
  <si>
    <t>Artículos de investigación ART_D</t>
  </si>
  <si>
    <t>Diseños Industriales DI_A</t>
  </si>
  <si>
    <t>Procesos de apropiación social del conocimiento para el fortalecimiento o solución de asuntos de intéres social FIS</t>
  </si>
  <si>
    <t>Notas científicas N_A1</t>
  </si>
  <si>
    <t>Diseños Industriales DI_B</t>
  </si>
  <si>
    <t>Procesos de apropiación social del conocimiento para la generación de insumos de política pública y normatividad GPP_A</t>
  </si>
  <si>
    <t>Notas científicas N_A2</t>
  </si>
  <si>
    <t>Esquemas de circuito integrado ECI</t>
  </si>
  <si>
    <t>Procesos de apropiación social del conocimiento para la generación de insumos de política pública y normatividad GPP_B</t>
  </si>
  <si>
    <t>Notas científicas N_B</t>
  </si>
  <si>
    <t>Softwares SF</t>
  </si>
  <si>
    <t>Procesos de apropiación social del conocimiento para la generación de insumos de política pública y normatividad GPP_C</t>
  </si>
  <si>
    <t>Notas científicas N_C</t>
  </si>
  <si>
    <t>Plantas piloto PP</t>
  </si>
  <si>
    <t>Procesos de Apropiación social del conocimiento para el fortalecimiento de cadenas productivas FCP_A</t>
  </si>
  <si>
    <t>Notas científicas N_D</t>
  </si>
  <si>
    <t>Prototipos industriales PI</t>
  </si>
  <si>
    <t>Procesos de Apropiación social del conocimiento para el fortalecimiento de cadenas productivas FCP_B</t>
  </si>
  <si>
    <t>Libros resultados de investigación LIB_A1</t>
  </si>
  <si>
    <t>Signos distintivos PI SD</t>
  </si>
  <si>
    <t>Procesos de Apropiación social del conocimiento para el fortalecimiento de cadenas productivas FCP_C</t>
  </si>
  <si>
    <t>Libros resultados de investigación LIB_A</t>
  </si>
  <si>
    <t>Productos nutracéuticos PN</t>
  </si>
  <si>
    <t>Procesos de apropiación social del conocimiento resultado del trabajo conjunto entre un Centro de Ciencia y un grupo de investigación TCCG_A</t>
  </si>
  <si>
    <t>Libros resultados de investigación LIB_B</t>
  </si>
  <si>
    <t>Colecciones científicas CC</t>
  </si>
  <si>
    <t>Procesos de apropiación social del conocimiento resultado del trabajo conjunto entre un Centro de Ciencia y un grupo de investigación TCCG_B</t>
  </si>
  <si>
    <t>Libros resultados de investigación LIB_C</t>
  </si>
  <si>
    <t>Nuevos registros Científicos NRC_A</t>
  </si>
  <si>
    <t>Procesos de apropiación social del conocimiento resultado del trabajo conjunto entre un Centro de Ciencia y un grupo de investigación TCCG_C</t>
  </si>
  <si>
    <t>Capítulos en libro resultado de investigación CAP_LIB_A1</t>
  </si>
  <si>
    <t>Nuevos registros Científicos NRC_B</t>
  </si>
  <si>
    <t>Procesos de apropiación social del conocimiento resultado del trabajo conjunto entre un Centro de Ciencia y un grupo de investigación TCCG_D</t>
  </si>
  <si>
    <t>Capítulos en libro resultado de investigación CAP_LIB_A</t>
  </si>
  <si>
    <t>Secreto empresarial SE</t>
  </si>
  <si>
    <t>Capítulos en libro resultado de investigación CAP_LIB_B</t>
  </si>
  <si>
    <t>Empresas de base tecnológica EBT_A</t>
  </si>
  <si>
    <t>Capítulos en libro resultado de investigación CAP_LIB_C</t>
  </si>
  <si>
    <t>Empresas de base tecnológica EBT_B</t>
  </si>
  <si>
    <t>Libros de formación LIB_FOR1</t>
  </si>
  <si>
    <t>Empresas creativas y culturales ICC_A</t>
  </si>
  <si>
    <t>Productos tecnológicos patentados o en proceso de solicitud de patente PA1</t>
  </si>
  <si>
    <t>Empresas creativas y culturales ICC_B</t>
  </si>
  <si>
    <t>Productos tecnológicos patentados o en proceso de solicitud de patente MA1</t>
  </si>
  <si>
    <t>Innovaciones generadas en la gestión empresarial IG_A1</t>
  </si>
  <si>
    <t>Productos tecnológicos patentados o en proceso de solicitud de patente PA2</t>
  </si>
  <si>
    <t>Innovaciones generadas en la gestión empresarial IG_A2</t>
  </si>
  <si>
    <t>Productos tecnológicos patentados o en proceso de solicitud de patente MA2</t>
  </si>
  <si>
    <t>Innovaciones generadas en la gestión empresarial IG_B1</t>
  </si>
  <si>
    <t>Productos tecnológicos patentados o en proceso de solicitud de patente PA3</t>
  </si>
  <si>
    <t>Innovaciones generadas en la gestión empresarial IG_B2</t>
  </si>
  <si>
    <t>Productos tecnológicos patentados o en proceso de solicitud de patente MA3</t>
  </si>
  <si>
    <t>Innovaciones en procedimientos (procesos) y servicios IPP</t>
  </si>
  <si>
    <t>Productos tecnológicos patentados o en proceso de solicitud de patente PA4</t>
  </si>
  <si>
    <t>Regulaciones, normas, reglamentos o legislaciones RNL_A</t>
  </si>
  <si>
    <t>Productos tecnológicos patentados o en proceso de solicitud de patente MA4</t>
  </si>
  <si>
    <t>Regulaciones, normas, reglamentos o legislaciones RNL_B</t>
  </si>
  <si>
    <t>Productos tecnológicos patentados o en proceso de solicitud de patente PB1</t>
  </si>
  <si>
    <t>Regulaciones, normas, reglamentos o legislaciones RNR</t>
  </si>
  <si>
    <t>Productos tecnológicos patentados o en proceso de solicitud de patente MB1</t>
  </si>
  <si>
    <t>Regulaciones, normas, reglamentos o legislaciones RNT</t>
  </si>
  <si>
    <t>Productos tecnológicos patentados o en proceso de solicitud de patente PB2</t>
  </si>
  <si>
    <t>Regulaciones, normas, reglamentos o legislaciones RNPC</t>
  </si>
  <si>
    <t>Productos tecnológicos patentados o en proceso de solicitud de patente MB2</t>
  </si>
  <si>
    <t>Regulaciones, normas, reglamentos o legislaciones GMCF</t>
  </si>
  <si>
    <t>Productos tecnológicos patentados o en proceso de solicitud de patente PB3</t>
  </si>
  <si>
    <t>Regulaciones, normas, reglamentos o legislaciones MADV</t>
  </si>
  <si>
    <t>Productos tecnológicos patentados o en proceso de solicitud de patente MB3</t>
  </si>
  <si>
    <t>Regulaciones, normas, reglamentos o legislaciones PAU</t>
  </si>
  <si>
    <t>Productos tecnológicos patentados o en proceso de solicitud de patente PB4</t>
  </si>
  <si>
    <t>Regulaciones, normas, reglamentos o legislaciones PVE</t>
  </si>
  <si>
    <t>Productos tecnológicos patentados o en proceso de solicitud de patente MB4</t>
  </si>
  <si>
    <t>Regulaciones, normas, reglamentos o legislaciones AL</t>
  </si>
  <si>
    <t>Productos tecnológicos patentados o en proceso de solicitud de patente PB5</t>
  </si>
  <si>
    <t>Regulaciones, normas, reglamentos o legislaciones RNPL</t>
  </si>
  <si>
    <t>Productos tecnológicos patentados o en proceso de solicitud de patente MB5</t>
  </si>
  <si>
    <t>Conceptos técnicos CT</t>
  </si>
  <si>
    <t>Productos tecnológicos patentados o en proceso de solicitud de patente PC</t>
  </si>
  <si>
    <t>Registros de Acuerdos de licencia para explotación de obras de Investigación + Creación en Artes, Arquitectura y Diseño protegidas por derechos de autor MR</t>
  </si>
  <si>
    <t>Productos tecnológicos patentados o en proceso de solicitud de patente MC</t>
  </si>
  <si>
    <t>Variedades vegetales VV_A1</t>
  </si>
  <si>
    <t>Variedades vegetales VV_A2</t>
  </si>
  <si>
    <t>Variedades vegetales VV_A3</t>
  </si>
  <si>
    <t>Variedades vegetales VV_A4</t>
  </si>
  <si>
    <t>Variedades vegetales VV_B1</t>
  </si>
  <si>
    <t>Variedades vegetales VV_B2</t>
  </si>
  <si>
    <t>Variedades vegetales VV_B3</t>
  </si>
  <si>
    <t>Variedades vegetales VV_B4</t>
  </si>
  <si>
    <t>Nuevas razas animales VA_A</t>
  </si>
  <si>
    <t>Poblaciones mejoradas de razas pecuarias VA_B</t>
  </si>
  <si>
    <t>Productos resultados de la creación o investigación- creación AAD_A1</t>
  </si>
  <si>
    <t>Productos resultados de la creación o investigación- creación AAD_A</t>
  </si>
  <si>
    <t>Productos resultados de la creación o investigación- creación AAD_B</t>
  </si>
  <si>
    <t>Productos resultados de la creación o investigación- creación AAD_C</t>
  </si>
  <si>
    <t>Eventos científicos con componente de apropiación EC_A</t>
  </si>
  <si>
    <t>Direcciones de Tesis de doctorado TD_A</t>
  </si>
  <si>
    <t>Eventos científicos con componente de apropiación EC_B</t>
  </si>
  <si>
    <t>Direcciones de Tesis de doctorado TD_B</t>
  </si>
  <si>
    <t>Participaciones en redes de conocimiento RC_A</t>
  </si>
  <si>
    <t>Direcciones de Trabajo de grado de maestría TM_A</t>
  </si>
  <si>
    <t>Participaciones en redes de conocimiento RC_B</t>
  </si>
  <si>
    <t>Direcciones de Trabajo de grado de maestría TM_B</t>
  </si>
  <si>
    <t>Talleres de Creación TC_A</t>
  </si>
  <si>
    <t>Direcciones de Trabajo de grado de pregrado TP_A</t>
  </si>
  <si>
    <t>Talleres de Creación TC_B</t>
  </si>
  <si>
    <t>Direcciones de Trabajo de grado de pregrado TP_B</t>
  </si>
  <si>
    <t>Talleres de Creación TC_C</t>
  </si>
  <si>
    <t>Proyectos de Investigación y desarrollo PID_A</t>
  </si>
  <si>
    <t>Eventos artísticos, de arquitectura o de diseño con componentes de apropiación ECA_A</t>
  </si>
  <si>
    <t>Proyectos de Investigación y desarrollo PID_B</t>
  </si>
  <si>
    <t>Eventos artísticos, de arquitectura o de diseño con componentes de apropiación ECA_B</t>
  </si>
  <si>
    <t>Proyectos de Investigación y desarrollo PID_C</t>
  </si>
  <si>
    <t>Documentos de trabajo (working papers) WP</t>
  </si>
  <si>
    <t>Proyectos de Investigación-creación PIC_A</t>
  </si>
  <si>
    <t>Nuevas secuencias genéticas NSG</t>
  </si>
  <si>
    <t>Proyectos de Investigación-creación PIC_B</t>
  </si>
  <si>
    <t>Ediciones de revista o libro de divulgación científic ERL</t>
  </si>
  <si>
    <t>Proyectos de Investigación-creación PIC_C</t>
  </si>
  <si>
    <t>Informes finales de investigación IFI</t>
  </si>
  <si>
    <t>Proyectos de Investigación, Desarrollo e Innovación (ID+I) PF_A</t>
  </si>
  <si>
    <t>Informes técnicos INF</t>
  </si>
  <si>
    <t>Proyectos de Investigación, Desarrollo e Innovación (ID+I) PF_B</t>
  </si>
  <si>
    <t>Consultorías científico- tecnológicas CON_CT</t>
  </si>
  <si>
    <t>Proyectos de extensión y de responsabilidad en CTeI PE</t>
  </si>
  <si>
    <t>Consultorías en arte, arquitectura y diseño CON_AAD</t>
  </si>
  <si>
    <t>Apoyos a la creación de programas y cursos de formación de investigadores AP_A</t>
  </si>
  <si>
    <t>Publicaciones editoriales no especializadas PEE_A1</t>
  </si>
  <si>
    <t>Apoyos a la creación de programas y cursos de formación de investigadores AP_B</t>
  </si>
  <si>
    <t>Publicaciones editoriales no especializadas PEE_A2</t>
  </si>
  <si>
    <t>Apoyos a la creación de programas y cursos de formación de investigadores AP_C</t>
  </si>
  <si>
    <t>Publicaciones editoriales no especializadas PEE_B1</t>
  </si>
  <si>
    <t>Apoyos a la creación de programas y cursos de formación de investigadores AP_D</t>
  </si>
  <si>
    <t>Publicaciones editoriales no especializadas PEE_B2</t>
  </si>
  <si>
    <t>Acompañamientos y asesorías de línea temática del Programa Ondas APO</t>
  </si>
  <si>
    <t>Publicaciones editoriales no especializadas PEE_C1</t>
  </si>
  <si>
    <t>Publicaciones editoriales no especializadas PEE_C2</t>
  </si>
  <si>
    <t>Producciones de contenido digital PCD_A1</t>
  </si>
  <si>
    <t>Producciones de contenido digital PCD_A2</t>
  </si>
  <si>
    <t>Producciones de contenido digital PCD_B1</t>
  </si>
  <si>
    <t>Producciones de contenido digital PCD_B2</t>
  </si>
  <si>
    <t>Producciones de contenido digital PCD_C1</t>
  </si>
  <si>
    <t>Producciones de contenido digital PCD_C2</t>
  </si>
  <si>
    <t>Producción de  producción de  estrategias y contenidos Transmedia TRM_A1</t>
  </si>
  <si>
    <t>Producción de  producción de  estrategias y contenidos Transmedia TRM_A2</t>
  </si>
  <si>
    <t>Producción de  producción de  estrategias y contenidos Transmedia TRM_B1</t>
  </si>
  <si>
    <t>Producción de  producción de  estrategias y contenidos Transmedia TRM_B2</t>
  </si>
  <si>
    <t>Producción de  producción de  estrategias y contenidos Transmedia TRM_C1</t>
  </si>
  <si>
    <t>Producción de  producción de  estrategias y contenidos Transmedia TRM_C2</t>
  </si>
  <si>
    <t>Desarrollos Web DW_A1</t>
  </si>
  <si>
    <t>Desarrollos Web DW_A2</t>
  </si>
  <si>
    <t>Desarrollos Web DW_B1</t>
  </si>
  <si>
    <t>Desarrollos Web DW_B2</t>
  </si>
  <si>
    <t>Desarrollos Web DW_C1</t>
  </si>
  <si>
    <t>Desarrollos Web DW_C2</t>
  </si>
  <si>
    <t>Libros de formación LIB_FOR2</t>
  </si>
  <si>
    <t>Libros de formación LIB_FOR3</t>
  </si>
  <si>
    <t>Boletines divulgativos de resultado de investigación BOL</t>
  </si>
  <si>
    <t>Libros de Divulgación de investigación y/o Compilación de Divulgación LIB_DIV</t>
  </si>
  <si>
    <t>Generaciones de Contenidos GC</t>
  </si>
  <si>
    <t>Manuales y Guías Especializadas MAN_GUI</t>
  </si>
  <si>
    <t>Librosde Creación (Piloto) LIB_CRE</t>
  </si>
  <si>
    <t>No aplica</t>
  </si>
  <si>
    <t xml:space="preserve">FORMATO DE FORMULACIÓN DE PROYECTOS DE INVESTIGACIÓN  </t>
  </si>
  <si>
    <r>
      <rPr>
        <b/>
        <sz val="10"/>
        <color theme="1"/>
        <rFont val="Tahoma"/>
        <family val="2"/>
      </rPr>
      <t>Código</t>
    </r>
    <r>
      <rPr>
        <sz val="10"/>
        <color theme="1"/>
        <rFont val="Tahoma"/>
        <family val="2"/>
      </rPr>
      <t>: IN-TU-F-01</t>
    </r>
  </si>
  <si>
    <r>
      <rPr>
        <b/>
        <sz val="10"/>
        <color theme="1"/>
        <rFont val="Tahoma"/>
        <family val="2"/>
      </rPr>
      <t xml:space="preserve">Versión: </t>
    </r>
    <r>
      <rPr>
        <sz val="10"/>
        <color theme="1"/>
        <rFont val="Tahoma"/>
        <family val="2"/>
      </rPr>
      <t>V1</t>
    </r>
  </si>
  <si>
    <r>
      <rPr>
        <b/>
        <sz val="10"/>
        <color theme="1"/>
        <rFont val="Tahoma"/>
        <family val="2"/>
      </rPr>
      <t xml:space="preserve">Emisión: </t>
    </r>
    <r>
      <rPr>
        <sz val="10"/>
        <color theme="1"/>
        <rFont val="Tahoma"/>
        <family val="2"/>
      </rPr>
      <t>23-04-2024</t>
    </r>
  </si>
  <si>
    <r>
      <rPr>
        <b/>
        <sz val="10"/>
        <color theme="1"/>
        <rFont val="Tahoma"/>
        <family val="2"/>
      </rPr>
      <t>Página:</t>
    </r>
    <r>
      <rPr>
        <sz val="10"/>
        <color theme="1"/>
        <rFont val="Tahoma"/>
        <family val="2"/>
      </rPr>
      <t xml:space="preserve"> 1 de 10</t>
    </r>
  </si>
  <si>
    <t>Dirección de investigación e innovación</t>
  </si>
  <si>
    <t>Convocatorias Internas Universidad Santo Tomás Tunja</t>
  </si>
  <si>
    <t>ITEM</t>
  </si>
  <si>
    <t xml:space="preserve">INDICE </t>
  </si>
  <si>
    <t> </t>
  </si>
  <si>
    <t>Proyecto</t>
  </si>
  <si>
    <t>Cuadro 1</t>
  </si>
  <si>
    <t xml:space="preserve">Integrantes </t>
  </si>
  <si>
    <t>Cuadro 2</t>
  </si>
  <si>
    <t>Información basica del proyecto</t>
  </si>
  <si>
    <t>Cuadro 3</t>
  </si>
  <si>
    <t>Alineación con estrategias</t>
  </si>
  <si>
    <t>Cuadro 4</t>
  </si>
  <si>
    <t>Operatividad del proyecto</t>
  </si>
  <si>
    <t>Cuadro 5</t>
  </si>
  <si>
    <t>Productos y Resultados</t>
  </si>
  <si>
    <t>Cuadro 6</t>
  </si>
  <si>
    <t>Código: IN-TU-F-01</t>
  </si>
  <si>
    <t>Versión: V1</t>
  </si>
  <si>
    <t>Emisión: 23-04-2024</t>
  </si>
  <si>
    <t>Página 2 de 10</t>
  </si>
  <si>
    <t>CÓDIGO DEL PROYECTO</t>
  </si>
  <si>
    <t>CONVOCATORIA</t>
  </si>
  <si>
    <t>TITULO DEL PROYECTO</t>
  </si>
  <si>
    <t>NOMBRE DEL RESPONSABLE</t>
  </si>
  <si>
    <t xml:space="preserve">FACULTAD </t>
  </si>
  <si>
    <t>DEPARTAMENTO</t>
  </si>
  <si>
    <t>NIVEL DE ESTUDIO</t>
  </si>
  <si>
    <t>CAMPOS DE ACCIÓN DE LA UNIVERSIDAD</t>
  </si>
  <si>
    <t>Sociedad___</t>
  </si>
  <si>
    <t>Ambiente___</t>
  </si>
  <si>
    <t>Sociedad y Ambiente___</t>
  </si>
  <si>
    <t>FOCO (S) TEMÁTICO (S) (Misión de Sabios)</t>
  </si>
  <si>
    <t xml:space="preserve">ODS </t>
  </si>
  <si>
    <t>RETOS TERRITORIALES EN CTeI (Minciencias)</t>
  </si>
  <si>
    <t>VALOR TOTAL DEL PROYECTO</t>
  </si>
  <si>
    <t>DURACIÓN DEL PROYECTO (En meses)</t>
  </si>
  <si>
    <t>Ejecutores que presentan el Proyecto</t>
  </si>
  <si>
    <t xml:space="preserve">GRUPO DE INVESTIGACIÓN </t>
  </si>
  <si>
    <t>CÓDIGO DEL GRUPO DE INVESTIGACIÓN</t>
  </si>
  <si>
    <t>Línea Investigación (DEBE APARECER EN GRUPLAC)</t>
  </si>
  <si>
    <t>FACULTAD O DEPARTAMENTO</t>
  </si>
  <si>
    <t>Página 3 de 10</t>
  </si>
  <si>
    <t>Miembros del Equipo de Trabajo del Proyecto que pertenecen a Universidad Santo Tomás Seccional Tunja</t>
  </si>
  <si>
    <t>Número de identificación</t>
  </si>
  <si>
    <t>Nombres y Apellidos  del investigador</t>
  </si>
  <si>
    <t>Tipo de Persona</t>
  </si>
  <si>
    <t>Rol en el proyecto</t>
  </si>
  <si>
    <t>Facultad o Departamento</t>
  </si>
  <si>
    <t>Dedicación (hr/sem)</t>
  </si>
  <si>
    <t>Vinculación Laboral Vigente</t>
  </si>
  <si>
    <t>Link ORCID</t>
  </si>
  <si>
    <t>Link GoogleScholar</t>
  </si>
  <si>
    <t>Link CvLAC</t>
  </si>
  <si>
    <t>Miembros del Equipo de Trabajo del Proyecto que pertenecen a entidades externas</t>
  </si>
  <si>
    <t xml:space="preserve">Entidades Externas participantes </t>
  </si>
  <si>
    <t>Dependencia</t>
  </si>
  <si>
    <t>Nombre de la institución externa</t>
  </si>
  <si>
    <t>NIT de la Institución</t>
  </si>
  <si>
    <r>
      <rPr>
        <b/>
        <sz val="10"/>
        <color theme="1"/>
        <rFont val="Tahoma"/>
        <family val="2"/>
      </rPr>
      <t>Página:</t>
    </r>
    <r>
      <rPr>
        <sz val="10"/>
        <color theme="1"/>
        <rFont val="Tahoma"/>
        <family val="2"/>
      </rPr>
      <t xml:space="preserve"> 4 de 10</t>
    </r>
  </si>
  <si>
    <t>RESUMEN EJECUTIVO</t>
  </si>
  <si>
    <t>PALABRAS CLAVES (Máximo 5)</t>
  </si>
  <si>
    <t>IDENTIFICACIÓN Y DESCRIPCIÓN DEL PROBLEMA</t>
  </si>
  <si>
    <t>Debe estar acorde al ARBOL DE PROBLEMA definido (Anexo 1)</t>
  </si>
  <si>
    <t>OBJETIVOS</t>
  </si>
  <si>
    <t>Debe estar acorde al ARBOL DE OBJETIVOS definido (Anexo 2)</t>
  </si>
  <si>
    <t>MARCO TEORÍCO Y CONTEXTO DE ANTECEDENTES</t>
  </si>
  <si>
    <t>METODOLOGÍA</t>
  </si>
  <si>
    <t xml:space="preserve">POBLACIÓN: </t>
  </si>
  <si>
    <t xml:space="preserve">MUESTRA: </t>
  </si>
  <si>
    <t>CRITERIOS DE INCLUSIÓN</t>
  </si>
  <si>
    <t>CRITERIOS DE EXCLUSIÓN</t>
  </si>
  <si>
    <t>REFERENCIAS BIBLIOGRAFICAS</t>
  </si>
  <si>
    <t>Página 5 de 10</t>
  </si>
  <si>
    <t>PRODUCTOS / RESULTADOS ESPERADOS</t>
  </si>
  <si>
    <t>Tipo Producto</t>
  </si>
  <si>
    <t>Producto</t>
  </si>
  <si>
    <t>Peso_relativo</t>
  </si>
  <si>
    <t>Cantidad</t>
  </si>
  <si>
    <t>Fecha Entrega</t>
  </si>
  <si>
    <t>Investigadores responsables</t>
  </si>
  <si>
    <t>Descripción / Observaciones del producto</t>
  </si>
  <si>
    <t>Página 6 de 10</t>
  </si>
  <si>
    <t>OPERATIVIDAD DEL PROYECTO</t>
  </si>
  <si>
    <t>Título del Proyecto</t>
  </si>
  <si>
    <t>INDICADORES DE INVESTIGACIÓN CON IMPACTO SOCIAL</t>
  </si>
  <si>
    <t>Objetivo General</t>
  </si>
  <si>
    <t>Fecha de Inicio</t>
  </si>
  <si>
    <t>Fecha Finalización</t>
  </si>
  <si>
    <t>Tiempo total de duración del proyecto (Meses)</t>
  </si>
  <si>
    <t>Objetivo Específico 1</t>
  </si>
  <si>
    <t>Actividades a desarrollar</t>
  </si>
  <si>
    <t>Responsable de la actividad</t>
  </si>
  <si>
    <t>Productos</t>
  </si>
  <si>
    <t>Fecha de entrega planeada</t>
  </si>
  <si>
    <t>Medio de verificación</t>
  </si>
  <si>
    <t>Objetivo Específico 2</t>
  </si>
  <si>
    <t>Objetivo Específico 3</t>
  </si>
  <si>
    <t>Objetivo Específico 4</t>
  </si>
  <si>
    <t xml:space="preserve">NOTA: Puede agregar o quitar objetivos dependiendo el arbol de objetivos (ANEXO 2) especifico a cada proyecto </t>
  </si>
  <si>
    <t>Página 7 de 10</t>
  </si>
  <si>
    <t>Efectos Indirectos</t>
  </si>
  <si>
    <t>Efectos Directos</t>
  </si>
  <si>
    <t>Problema Central</t>
  </si>
  <si>
    <t>Causas Directas</t>
  </si>
  <si>
    <t>Causas Indirectas</t>
  </si>
  <si>
    <t>Página 8 de 10</t>
  </si>
  <si>
    <r>
      <t>FINES</t>
    </r>
    <r>
      <rPr>
        <sz val="8"/>
        <color rgb="FF000000"/>
        <rFont val="Tahoma"/>
        <family val="2"/>
      </rPr>
      <t> </t>
    </r>
  </si>
  <si>
    <t>Impacto Esperado </t>
  </si>
  <si>
    <t>Indicador de Impacto: </t>
  </si>
  <si>
    <t>Fin 1.1 </t>
  </si>
  <si>
    <t>Fin 2.1 </t>
  </si>
  <si>
    <t>Fin 3.1 </t>
  </si>
  <si>
    <t>Efectos Indirectos </t>
  </si>
  <si>
    <t>Fin 1 </t>
  </si>
  <si>
    <t>Fin 2 </t>
  </si>
  <si>
    <t>Fin 3 </t>
  </si>
  <si>
    <t>Efectos Directos </t>
  </si>
  <si>
    <t>Objetivo Central </t>
  </si>
  <si>
    <r>
      <t> </t>
    </r>
    <r>
      <rPr>
        <sz val="8"/>
        <color rgb="FF000000"/>
        <rFont val="Tahoma"/>
        <family val="2"/>
      </rPr>
      <t> </t>
    </r>
  </si>
  <si>
    <t>Indicador de Propósito: </t>
  </si>
  <si>
    <t>  </t>
  </si>
  <si>
    <t>Objetivos Específicos 1er nivel </t>
  </si>
  <si>
    <r>
      <t>Objetivo Especifico 1</t>
    </r>
    <r>
      <rPr>
        <sz val="8"/>
        <color rgb="FF000000"/>
        <rFont val="Tahoma"/>
        <family val="2"/>
      </rPr>
      <t> </t>
    </r>
  </si>
  <si>
    <r>
      <t>Objetivo Especifico 2</t>
    </r>
    <r>
      <rPr>
        <sz val="8"/>
        <color rgb="FF000000"/>
        <rFont val="Tahoma"/>
        <family val="2"/>
      </rPr>
      <t> </t>
    </r>
  </si>
  <si>
    <r>
      <t>Objetivo Especifico 3</t>
    </r>
    <r>
      <rPr>
        <sz val="8"/>
        <color rgb="FF000000"/>
        <rFont val="Tahoma"/>
        <family val="2"/>
      </rPr>
      <t> </t>
    </r>
  </si>
  <si>
    <t>Objetivo Especifico 4</t>
  </si>
  <si>
    <t>Objetivos Específicos 2do nivel </t>
  </si>
  <si>
    <t>Obj. Especifico 2do nivel # 1 </t>
  </si>
  <si>
    <t>Obj. Especifico 2do nivel # 2 </t>
  </si>
  <si>
    <t>Obj. Especifico 2do nivel # 3 </t>
  </si>
  <si>
    <t>Página 9 de 10</t>
  </si>
  <si>
    <t>FORMATO PARA PRESENTACIÓN DE PROPUESTAS RECURSOS Y TIEMPOS</t>
  </si>
  <si>
    <t>Defina el tiempo total que durará el proyecto</t>
  </si>
  <si>
    <t>meses</t>
  </si>
  <si>
    <t>oK</t>
  </si>
  <si>
    <t>Presupuesto de personal Universidad Santo Tomás Seccional Tunja</t>
  </si>
  <si>
    <t>Nombre del participante</t>
  </si>
  <si>
    <t>Horas semana dedicas al proyecto</t>
  </si>
  <si>
    <t>Formación académica</t>
  </si>
  <si>
    <t>Tipo de vinculación</t>
  </si>
  <si>
    <t>Número de horas de acuerdo con el tipo de contratación</t>
  </si>
  <si>
    <t>Salario</t>
  </si>
  <si>
    <t>Valor en especie</t>
  </si>
  <si>
    <t>Valor en Dinero</t>
  </si>
  <si>
    <t>Presupuesto de personal externo</t>
  </si>
  <si>
    <t>Nombre de institución externa</t>
  </si>
  <si>
    <t>RUBROS</t>
  </si>
  <si>
    <t>Tener en cuenta el maximo por cada rubro</t>
  </si>
  <si>
    <t xml:space="preserve">Universidad Santo Tomás Seccional Tunja </t>
  </si>
  <si>
    <t>Institución externa 1 (Indicar el nombre)</t>
  </si>
  <si>
    <t>Institución externa 2 (Indicar el nombre)</t>
  </si>
  <si>
    <t>Dinero</t>
  </si>
  <si>
    <t>Especie</t>
  </si>
  <si>
    <t>Horas Nómina</t>
  </si>
  <si>
    <t>Servicios Técnicos</t>
  </si>
  <si>
    <r>
      <t xml:space="preserve">
</t>
    </r>
    <r>
      <rPr>
        <sz val="8"/>
        <color rgb="FFFF0000"/>
        <rFont val="Calibri"/>
        <family val="2"/>
      </rPr>
      <t xml:space="preserve">El valor financiable será hasta </t>
    </r>
    <r>
      <rPr>
        <b/>
        <u/>
        <sz val="8"/>
        <color rgb="FFFF0000"/>
        <rFont val="Calibri"/>
        <family val="2"/>
      </rPr>
      <t xml:space="preserve"> seis (6) SMMLV.</t>
    </r>
  </si>
  <si>
    <t>Equipos</t>
  </si>
  <si>
    <r>
      <rPr>
        <sz val="8"/>
        <color rgb="FF000000"/>
        <rFont val="Calibri"/>
        <family val="2"/>
      </rPr>
      <t xml:space="preserve">
</t>
    </r>
    <r>
      <rPr>
        <sz val="8"/>
        <color rgb="FFFF0000"/>
        <rFont val="Calibri"/>
        <family val="2"/>
      </rPr>
      <t xml:space="preserve">El valor financiable será hasta </t>
    </r>
    <r>
      <rPr>
        <b/>
        <u/>
        <sz val="8"/>
        <color rgb="FFFF0000"/>
        <rFont val="Calibri"/>
        <family val="2"/>
      </rPr>
      <t xml:space="preserve"> cuatro (4) SMMLV.</t>
    </r>
  </si>
  <si>
    <t>Salidas de campo</t>
  </si>
  <si>
    <r>
      <t xml:space="preserve">
</t>
    </r>
    <r>
      <rPr>
        <sz val="8"/>
        <color rgb="FFFF0000"/>
        <rFont val="Calibri"/>
        <family val="2"/>
      </rPr>
      <t xml:space="preserve">El valor financiable será hasta el 20% del valor total del presupuesto sin incluir horas nómina.
</t>
    </r>
  </si>
  <si>
    <t>Materiales e Insumos</t>
  </si>
  <si>
    <r>
      <t xml:space="preserve">
</t>
    </r>
    <r>
      <rPr>
        <sz val="8"/>
        <color rgb="FFFF0000"/>
        <rFont val="Calibri"/>
        <family val="2"/>
      </rPr>
      <t xml:space="preserve">El valor financiable será hasta </t>
    </r>
    <r>
      <rPr>
        <b/>
        <u/>
        <sz val="8"/>
        <color rgb="FFFF0000"/>
        <rFont val="Calibri"/>
        <family val="2"/>
      </rPr>
      <t xml:space="preserve"> doce (12) SMMLV.
</t>
    </r>
  </si>
  <si>
    <t>Software</t>
  </si>
  <si>
    <t>Papelería</t>
  </si>
  <si>
    <r>
      <t xml:space="preserve">
El valor financiable será hasta </t>
    </r>
    <r>
      <rPr>
        <b/>
        <u/>
        <sz val="8"/>
        <color rgb="FFFF0000"/>
        <rFont val="Calibri"/>
        <family val="2"/>
      </rPr>
      <t xml:space="preserve"> un (6) SMLDV.</t>
    </r>
    <r>
      <rPr>
        <sz val="8"/>
        <color rgb="FFFF0000"/>
        <rFont val="Calibri"/>
        <family val="2"/>
      </rPr>
      <t xml:space="preserve">
</t>
    </r>
  </si>
  <si>
    <t>Fotocopias</t>
  </si>
  <si>
    <t>Recursos Bibliográficos</t>
  </si>
  <si>
    <r>
      <t xml:space="preserve">
El valor financiable será hasta </t>
    </r>
    <r>
      <rPr>
        <b/>
        <u/>
        <sz val="8"/>
        <color rgb="FFFF0000"/>
        <rFont val="Calibri"/>
        <family val="2"/>
      </rPr>
      <t xml:space="preserve"> cuatro (4) SMMLV.</t>
    </r>
    <r>
      <rPr>
        <sz val="8"/>
        <color rgb="FFFF0000"/>
        <rFont val="Calibri"/>
        <family val="2"/>
      </rPr>
      <t xml:space="preserve">
</t>
    </r>
  </si>
  <si>
    <t>Movilidad</t>
  </si>
  <si>
    <t>Publicaciones</t>
  </si>
  <si>
    <t>Auxilio Transporte</t>
  </si>
  <si>
    <r>
      <t xml:space="preserve">
El valor financiable será hasta </t>
    </r>
    <r>
      <rPr>
        <b/>
        <u/>
        <sz val="8"/>
        <color rgb="FFFF0000"/>
        <rFont val="Calibri"/>
        <family val="2"/>
      </rPr>
      <t xml:space="preserve"> un (1) SMMLV.</t>
    </r>
    <r>
      <rPr>
        <sz val="8"/>
        <color rgb="FFFF0000"/>
        <rFont val="Calibri"/>
        <family val="2"/>
      </rPr>
      <t xml:space="preserve">
</t>
    </r>
  </si>
  <si>
    <t>TOTAL</t>
  </si>
  <si>
    <t>Página 10 de 10</t>
  </si>
  <si>
    <t xml:space="preserve">INDICADORES SOCIALES GENERALES </t>
  </si>
  <si>
    <t xml:space="preserve">TEMA </t>
  </si>
  <si>
    <t>DESCRIPCIÓN</t>
  </si>
  <si>
    <t>FORMULA</t>
  </si>
  <si>
    <t>UNIDAD DE MEDIDA</t>
  </si>
  <si>
    <t>1. Salud pública</t>
  </si>
  <si>
    <t>Porcentaje de resultados del proyecto que contribuyen a la mejora de la salud pública. Este indicador evalúa la proporción de los resultados obtenidos en un proyecto de investigación que tienen un impacto positivo en la salud pública. Incluye resultados como el desarrollo de nuevas terapias médicas, métodos de prevención de enfermedades, campañas de concientización, políticas de salud pública efectivas, entre otros.</t>
  </si>
  <si>
    <t>(número de resultados que contribuyen a la salud publica/numero de productos totales generaldos con el proyecto)*100</t>
  </si>
  <si>
    <t>Porcentaje (%)</t>
  </si>
  <si>
    <t>2. Educación</t>
  </si>
  <si>
    <t>Porcentaje de resultados del proyecto que contribuyen a la mejora de la educación. Este indicador evalúa la proporción de los resultados obtenidos en un proyecto de investigación que tienen un impacto positivo en la educación. Esto puede incluir el desarrollo de nuevos métodos de enseñanza, herramientas educativas innovadoras, programas de capacitación para docentes, políticas educativas efectivas, entre otros.</t>
  </si>
  <si>
    <t>(número de resultados que contribuyen a la mejora de la educación/numero de productos totales generaldos con el proyecto)*100</t>
  </si>
  <si>
    <t>3. Seguridad alimentaria</t>
  </si>
  <si>
    <t xml:space="preserve">Porcentaje de resultados del proyecto que contribuyen a la seguridad alimentaria. Este indicador evalúa la proporción de los resultados obtenidos en un proyecto de investigación que tienen un impacto positivo en la seguridad alimentaria. </t>
  </si>
  <si>
    <t>(número de resultados que contribuyen a la seguridad alimentaria/numero de productos totales generaldos con el proyecto)*100</t>
  </si>
  <si>
    <t>4. Acceso a la vivienda</t>
  </si>
  <si>
    <t xml:space="preserve">Porcentaje de resultados del proyecto que contribuyen al acceso a la vivienda. ste indicador evalúa la proporción de los resultados obtenidos en un proyecto de investigación que tienen un impacto positivo en el acceso a la vivienda. </t>
  </si>
  <si>
    <t>(número de resultados que contribuyen al acceso de vivienda/numero de productos totales generaldos con el proyecto)*100</t>
  </si>
  <si>
    <t>5. Derechos humanos</t>
  </si>
  <si>
    <t>Porcentaje de resultados del proyecto que contribuyen a la promoción de los derechos humanos. ste indicador evalúa la proporción de los resultados obtenidos en un proyecto de investigación que tienen un impacto positivo en la promoción y protección de los derechos humanos. Esto puede incluir el desarrollo de nuevas políticas de derechos humanos, tecnologías para la vigilancia de derechos humanos, programas de educación en derechos humanos, entre otros.</t>
  </si>
  <si>
    <t>(número de resultados que contribuyen a la promocion de los derechos humanos/numero de productos totales generaldos con el proyecto)*100</t>
  </si>
  <si>
    <t>6. Acceso a servicios básicos (agua, electricidad, saneamiento)</t>
  </si>
  <si>
    <t>Porcentaje de resultados del proyecto que contribuyen al acceso a servicios básicos.  Este indicador evalúa la proporción de los resultados obtenidos en un proyecto de investigación que tienen un impacto positivo en el acceso a servicios básicos como agua potable, electricidad y saneamiento. Esto puede incluir el desarrollo de nuevas tecnologías para la prestación de servicios básicos, programas de acceso equitativo a servicios, políticas de servicios básicos, entre otros.</t>
  </si>
  <si>
    <t>(número de resultados que contribuyen al acceso de servicios públicos/numero de productos totales generaldos con el proyecto)*100</t>
  </si>
  <si>
    <t>7. Violencia de género</t>
  </si>
  <si>
    <t xml:space="preserve">Porcentaje de resultados del proyecto que contribuyen a la prevención de la violencia de género. Este indicador evalúa la proporción de los resultados obtenidos en un proyecto de investigación que tienen un impacto positivo en la prevención y la respuesta a la violencia de género. Esto puede incluir el desarrollo de programas de prevención, campañas de sensibilización, herramientas tecnológicas para la denuncia y el apoyo a víctimas, políticas de igualdad de género, entre otros. </t>
  </si>
  <si>
    <t>(número de resultados que contribuyen a prevención de violencia de genero/numero de productos totales generaldos con el proyecto)*100</t>
  </si>
  <si>
    <t>8. Participación ciudadana</t>
  </si>
  <si>
    <t>Porcentaje de resultados del proyecto que contribuyen a la promoción de la participación ciudadana. Este indicador evalúa la proporción de los resultados obtenidos en un proyecto de investigación que tienen un impacto positivo en la promoción y fortalecimiento de la participación ciudadana. Esto puede incluir el desarrollo de herramientas y plataformas para la participación ciudadana, programas de educación cívica, políticas de transparencia y rendición de cuentas, entre otros.</t>
  </si>
  <si>
    <t>(número de resultados que contribuyen a promoción de participación ciudadana/numero de productos totales generaldos con el proyecto)*100</t>
  </si>
  <si>
    <t>9. Integración social de grupos vulnerables (migrantes, personas con discapacidad, etc.)</t>
  </si>
  <si>
    <t xml:space="preserve">Porcentaje de resultados del proyecto que contribuyen a la integración social de grupos vulnerables. Este indicador evalúa la proporción de los resultados obtenidos en un proyecto de investigación que tienen un impacto positivo en la integración social de grupos vulnerables, como migrantes, personas con discapacidad, personas mayores, entre otros. Esto puede incluir el desarrollo de programas de inclusión, políticas de no discriminación, tecnologías accesibles, entre otros. </t>
  </si>
  <si>
    <t>(número de resultados que contribuyen a la integración social de grupos vulnerables/numero de productos totales generaldos con el proyecto)*100</t>
  </si>
  <si>
    <t>10. Acceso a la justicia</t>
  </si>
  <si>
    <t>Porcentaje de resultados del proyecto que contribuyen al acceso a la justicia. Evalúa la proporción de los resultados obtenidos en un proyecto de investigación que tienen un impacto positivo en el acceso a la justicia para todos los ciudadanos.</t>
  </si>
  <si>
    <t>(número de resultados que contribuyen al acceso a la justicia/numero de productos totales generaldos con el proyecto)*100</t>
  </si>
  <si>
    <t>INDICADORES DE IMPACTO TECNOLOGICO SOCIAL</t>
  </si>
  <si>
    <t>1.Sistemas de Monitoreo Ambiental: Cobertura y monitoreo ambiental</t>
  </si>
  <si>
    <t xml:space="preserve">Este indicador evalúa la proporción del área total que está siendo monitoreada mediante sistemas de monitoreo ambiental, lo que permite conocer la extensión de la cobertura del monitoreo ambiental realizado por el proyecto.
</t>
  </si>
  <si>
    <t>(área monitoreada/area total)*100</t>
  </si>
  <si>
    <t xml:space="preserve">2.Plataformas de Aprendizaje Personalizado: tasa de retención y aprendizaje </t>
  </si>
  <si>
    <t>Este indicador mide el porcentaje de estudiantes que mejoraron su rendimiento académico o retuvieron conocimientos luego de utilizar las plataformas de aprendizaje personalizado desarrolladas por el proyecto.</t>
  </si>
  <si>
    <t>(Número de estudiantes que mejoraron su rendimiento/número de estudiantes participantes )*100</t>
  </si>
  <si>
    <t xml:space="preserve">3.Tecnologías Médicas Innovadoras: Reducción de mortalidad o morbilidad </t>
  </si>
  <si>
    <t>Este indicador cuantifica la disminución porcentual en el número de muertes o enfermedades graves en la población como resultado de la implementación de tecnologías médicas innovadoras desarrolladas por el proyecto.</t>
  </si>
  <si>
    <t>(Reducción de número de casos mortales o enfermdades/número total de casos)*100</t>
  </si>
  <si>
    <t xml:space="preserve">4.Energías Renovables y Eficiencia Energética: porcentaje de energia proveniente de fuentes renobables </t>
  </si>
  <si>
    <t>Este indicador muestra la proporción de la energía total consumida que proviene de fuentes renovables, lo que refleja el grado de éxito en la implementación de tecnologías de energía renovable y eficiencia energética.</t>
  </si>
  <si>
    <t>(Energia proveniente de fuentes renovables/consumo total de energia)*100</t>
  </si>
  <si>
    <t>5.Tecnologías de Blockchain para la Transparencia y Seguridad: Nivel de transparencia y seguridad en transacciones electronicas</t>
  </si>
  <si>
    <t>Este indicador evalúa el porcentaje de transacciones verificadas y seguras realizadas mediante tecnologías de blockchain, lo que indica el nivel de confiabilidad y seguridad de los procesos respaldados por esta tecnología.</t>
  </si>
  <si>
    <t>(Número de transacciones verificadas y seguras/número total de trasacciones)*100</t>
  </si>
  <si>
    <t xml:space="preserve">6.Plataformas de Inteligencia Artificial para la Agricultura: aumento de la productividad agricola </t>
  </si>
  <si>
    <t>Este indicador muestra el incremento porcentual en la producción agrícola después de la implementación de plataformas basadas en inteligencia artificial para mejorar la productividad agrícola y la gestión de recursos.</t>
  </si>
  <si>
    <t>(Incremento en la produccion de cultivos/producción antes de la implementación)*100</t>
  </si>
  <si>
    <t xml:space="preserve">7.Tecnologías para la Inclusión Digital: indice de accesibilidad digital </t>
  </si>
  <si>
    <t>Este indicador refleja el porcentaje de la población que tiene acceso a tecnologías digitales y plataformas desarrolladas para promover la inclusión digital, lo que muestra el grado de accesibilidad y alcance de estas soluciones.</t>
  </si>
  <si>
    <t>(Número de usuarios con acceso a la tecnologia/Población total)*101</t>
  </si>
  <si>
    <t xml:space="preserve">8.Soluciones Tecnológicas para la Resiliencia ante Desastres: Tiempo de respuesta a emergencias </t>
  </si>
  <si>
    <t>Este indicador muestra el porcentaje del tiempo total de respuesta utilizado para activar la respuesta a una emergencia después de la implementación de soluciones tecnológicas para la resiliencia ante desastres.</t>
  </si>
  <si>
    <t>(Tiempo para activar la respuesta a una emergencia/Tiempo total de respuesta)*100</t>
  </si>
  <si>
    <t>9. Plataformas de Crowdsourcing para la Investigación Científica: contribución de colaboradores externos</t>
  </si>
  <si>
    <t>Este indicador muestra el porcentaje de contribuciones realizadas por colaboradores externos en comparación con el total de contribuciones realizadas en plataformas de crowdsourcing para la investigación científica.</t>
  </si>
  <si>
    <t>(Número de contribuciones de colaboradores externos/Numero total de contribuciones)*100</t>
  </si>
  <si>
    <t xml:space="preserve">10. Tecnologías para la Preservación del Patrimonio Cultural: accesibilidad y difusión del patrimonio </t>
  </si>
  <si>
    <t>Este indicador muestra el porcentaje de la población o público objetivo que ha visitado o utilizado plataformas digitales desarrolladas para la preservación y difusión del patrimonio cultural, lo que refleja el alcance y la accesibilidad de estas tecnologías.</t>
  </si>
  <si>
    <t>(Número de visitantes o usuarios de plataformas digitales/Público objetivo)*100</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</si>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</sst>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000000000"/>
    <numFmt numFmtId="165" formatCode="&quot;$&quot;\ #,##0"/>
  </numFmts>
  <fonts count="3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Arial"/>
      <family val="2"/>
    </font>
    <font>
      <sz val="9"/>
      <color indexed="81"/>
      <name val="Tahoma"/>
      <family val="2"/>
    </font>
    <font>
      <sz val="11"/>
      <name val="Arial"/>
      <family val="2"/>
    </font>
    <font>
      <b/>
      <i/>
      <sz val="11"/>
      <name val="Arial"/>
      <family val="2"/>
    </font>
    <font>
      <u/>
      <sz val="11"/>
      <color theme="10"/>
      <name val="Calibri"/>
      <family val="2"/>
      <scheme val="minor"/>
    </font>
    <font>
      <b/>
      <sz val="10"/>
      <color theme="1"/>
      <name val="Calibri"/>
      <family val="2"/>
    </font>
    <font>
      <sz val="9"/>
      <color theme="1"/>
      <name val="Calibri"/>
      <family val="2"/>
    </font>
    <font>
      <sz val="8"/>
      <color theme="1"/>
      <name val="Calibri"/>
      <family val="2"/>
    </font>
    <font>
      <sz val="8"/>
      <color rgb="FFFF0000"/>
      <name val="Calibri"/>
      <family val="2"/>
    </font>
    <font>
      <b/>
      <u/>
      <sz val="8"/>
      <color rgb="FFFF0000"/>
      <name val="Calibri"/>
      <family val="2"/>
    </font>
    <font>
      <sz val="8"/>
      <color rgb="FF000000"/>
      <name val="Calibri"/>
      <family val="2"/>
    </font>
    <font>
      <sz val="11"/>
      <color theme="1"/>
      <name val="Tahoma"/>
      <family val="2"/>
    </font>
    <font>
      <sz val="10"/>
      <color theme="1"/>
      <name val="Tahoma"/>
      <family val="2"/>
    </font>
    <font>
      <b/>
      <sz val="10"/>
      <color theme="1"/>
      <name val="Tahoma"/>
      <family val="2"/>
    </font>
    <font>
      <b/>
      <sz val="16"/>
      <color theme="1"/>
      <name val="Tahoma"/>
      <family val="2"/>
    </font>
    <font>
      <b/>
      <sz val="10"/>
      <color rgb="FF000000"/>
      <name val="Tahoma"/>
      <family val="2"/>
    </font>
    <font>
      <sz val="10"/>
      <color rgb="FF000000"/>
      <name val="Tahoma"/>
      <family val="2"/>
    </font>
    <font>
      <u/>
      <sz val="10"/>
      <color theme="10"/>
      <name val="Tahoma"/>
      <family val="2"/>
    </font>
    <font>
      <b/>
      <sz val="10"/>
      <name val="Tahoma"/>
      <family val="2"/>
    </font>
    <font>
      <sz val="11"/>
      <color rgb="FFFF0000"/>
      <name val="Tahoma"/>
      <family val="2"/>
    </font>
    <font>
      <sz val="10"/>
      <color rgb="FFFF0000"/>
      <name val="Tahoma"/>
      <family val="2"/>
    </font>
    <font>
      <sz val="10"/>
      <name val="Tahoma"/>
      <family val="2"/>
    </font>
    <font>
      <b/>
      <sz val="11"/>
      <color theme="1"/>
      <name val="Tahoma"/>
      <family val="2"/>
    </font>
    <font>
      <b/>
      <sz val="11"/>
      <color rgb="FF000000"/>
      <name val="Tahoma"/>
      <family val="2"/>
    </font>
    <font>
      <sz val="12"/>
      <name val="Tahoma"/>
      <family val="2"/>
    </font>
    <font>
      <b/>
      <sz val="8"/>
      <color rgb="FF000000"/>
      <name val="Tahoma"/>
      <family val="2"/>
    </font>
    <font>
      <sz val="8"/>
      <color rgb="FF000000"/>
      <name val="Tahoma"/>
      <family val="2"/>
    </font>
    <font>
      <b/>
      <sz val="14"/>
      <color theme="1"/>
      <name val="Tahoma"/>
      <family val="2"/>
    </font>
  </fonts>
  <fills count="22">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00B0F0"/>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rgb="FFF2F2F2"/>
        <bgColor rgb="FFF2F2F2"/>
      </patternFill>
    </fill>
    <fill>
      <patternFill patternType="solid">
        <fgColor theme="9"/>
        <bgColor rgb="FFFFFF69"/>
      </patternFill>
    </fill>
    <fill>
      <patternFill patternType="solid">
        <fgColor rgb="FFFFFF69"/>
        <bgColor rgb="FFFFFF69"/>
      </patternFill>
    </fill>
    <fill>
      <patternFill patternType="solid">
        <fgColor rgb="FFFBF5AB"/>
        <bgColor rgb="FFFBF5AB"/>
      </patternFill>
    </fill>
    <fill>
      <patternFill patternType="solid">
        <fgColor theme="8" tint="0.39997558519241921"/>
        <bgColor indexed="64"/>
      </patternFill>
    </fill>
    <fill>
      <patternFill patternType="solid">
        <fgColor theme="2"/>
        <bgColor indexed="64"/>
      </patternFill>
    </fill>
  </fills>
  <borders count="7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diagonal/>
    </border>
    <border>
      <left style="thin">
        <color rgb="FF000000"/>
      </left>
      <right/>
      <top style="thin">
        <color rgb="FF000000"/>
      </top>
      <bottom/>
      <diagonal/>
    </border>
    <border>
      <left/>
      <right/>
      <top style="thin">
        <color rgb="FF000000"/>
      </top>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bottom/>
      <diagonal/>
    </border>
    <border>
      <left/>
      <right style="thin">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diagonal/>
    </border>
    <border>
      <left style="medium">
        <color indexed="64"/>
      </left>
      <right style="medium">
        <color indexed="64"/>
      </right>
      <top style="medium">
        <color indexed="64"/>
      </top>
      <bottom style="medium">
        <color indexed="64"/>
      </bottom>
      <diagonal/>
    </border>
    <border>
      <left style="medium">
        <color rgb="FF000000"/>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rgb="FF000000"/>
      </left>
      <right/>
      <top style="thin">
        <color rgb="FF000000"/>
      </top>
      <bottom/>
      <diagonal/>
    </border>
    <border>
      <left/>
      <right style="thin">
        <color rgb="FF000000"/>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style="thin">
        <color rgb="FF000000"/>
      </left>
      <right style="thin">
        <color rgb="FF000000"/>
      </right>
      <top/>
      <bottom style="thin">
        <color rgb="FF000000"/>
      </bottom>
      <diagonal/>
    </border>
    <border>
      <left/>
      <right style="medium">
        <color rgb="FF000000"/>
      </right>
      <top style="medium">
        <color rgb="FF000000"/>
      </top>
      <bottom style="thin">
        <color indexed="64"/>
      </bottom>
      <diagonal/>
    </border>
    <border>
      <left/>
      <right style="medium">
        <color rgb="FF000000"/>
      </right>
      <top style="thin">
        <color indexed="64"/>
      </top>
      <bottom style="thin">
        <color indexed="64"/>
      </bottom>
      <diagonal/>
    </border>
    <border>
      <left style="thin">
        <color indexed="64"/>
      </left>
      <right/>
      <top style="thin">
        <color indexed="64"/>
      </top>
      <bottom style="medium">
        <color indexed="64"/>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medium">
        <color rgb="FF000000"/>
      </top>
      <bottom style="thin">
        <color indexed="64"/>
      </bottom>
      <diagonal/>
    </border>
    <border>
      <left style="thin">
        <color rgb="FF000000"/>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top style="thin">
        <color rgb="FF000000"/>
      </top>
      <bottom style="thin">
        <color rgb="FF000000"/>
      </bottom>
      <diagonal/>
    </border>
    <border>
      <left style="thin">
        <color rgb="FF000000"/>
      </left>
      <right style="thin">
        <color rgb="FF000000"/>
      </right>
      <top/>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8" fillId="0" borderId="0" applyNumberFormat="0" applyFill="0" applyBorder="0" applyAlignment="0" applyProtection="0"/>
  </cellStyleXfs>
  <cellXfs count="306">
    <xf numFmtId="0" fontId="0" fillId="0" borderId="0" xfId="0"/>
    <xf numFmtId="0" fontId="0" fillId="0" borderId="0" xfId="0" applyAlignment="1">
      <alignment horizontal="center"/>
    </xf>
    <xf numFmtId="0" fontId="6" fillId="0" borderId="0" xfId="0" applyFont="1" applyAlignment="1">
      <alignment horizontal="center" vertical="center" wrapText="1"/>
    </xf>
    <xf numFmtId="0" fontId="6" fillId="14" borderId="0" xfId="0" applyFont="1" applyFill="1"/>
    <xf numFmtId="0" fontId="4" fillId="14" borderId="0" xfId="0" applyFont="1" applyFill="1"/>
    <xf numFmtId="0" fontId="4" fillId="2" borderId="1" xfId="0" applyFont="1" applyFill="1" applyBorder="1" applyAlignment="1">
      <alignment vertical="center"/>
    </xf>
    <xf numFmtId="0" fontId="4" fillId="2" borderId="2" xfId="0" applyFont="1" applyFill="1" applyBorder="1" applyAlignment="1">
      <alignment vertical="center"/>
    </xf>
    <xf numFmtId="0" fontId="4" fillId="14" borderId="4" xfId="0" applyFont="1" applyFill="1" applyBorder="1" applyAlignment="1" applyProtection="1">
      <alignment horizontal="center" vertical="center"/>
      <protection locked="0"/>
    </xf>
    <xf numFmtId="0" fontId="4" fillId="2" borderId="4" xfId="0" applyFont="1" applyFill="1" applyBorder="1"/>
    <xf numFmtId="0" fontId="6" fillId="14" borderId="0" xfId="0" applyFont="1" applyFill="1" applyAlignment="1">
      <alignment vertical="center"/>
    </xf>
    <xf numFmtId="0" fontId="6" fillId="14" borderId="0" xfId="0" applyFont="1" applyFill="1" applyAlignment="1">
      <alignment wrapText="1"/>
    </xf>
    <xf numFmtId="0" fontId="6" fillId="2" borderId="4" xfId="0" applyFont="1" applyFill="1" applyBorder="1" applyAlignment="1" applyProtection="1">
      <alignment horizontal="left" vertical="center" wrapText="1"/>
      <protection hidden="1"/>
    </xf>
    <xf numFmtId="164" fontId="7" fillId="2" borderId="4" xfId="0" applyNumberFormat="1" applyFont="1" applyFill="1" applyBorder="1" applyAlignment="1" applyProtection="1">
      <alignment horizontal="center" vertical="center" wrapText="1"/>
      <protection hidden="1"/>
    </xf>
    <xf numFmtId="2" fontId="6" fillId="2" borderId="1" xfId="0" applyNumberFormat="1" applyFont="1" applyFill="1" applyBorder="1" applyAlignment="1" applyProtection="1">
      <alignment horizontal="center" vertical="center" wrapText="1"/>
      <protection hidden="1"/>
    </xf>
    <xf numFmtId="0" fontId="6" fillId="2" borderId="3" xfId="0" applyFont="1" applyFill="1" applyBorder="1" applyProtection="1">
      <protection hidden="1"/>
    </xf>
    <xf numFmtId="165" fontId="4" fillId="14" borderId="3" xfId="1" applyNumberFormat="1" applyFont="1" applyFill="1" applyBorder="1" applyAlignment="1" applyProtection="1">
      <alignment horizontal="center" vertical="center" wrapText="1"/>
      <protection locked="0"/>
    </xf>
    <xf numFmtId="0" fontId="6" fillId="0" borderId="0" xfId="0" applyFont="1" applyAlignment="1">
      <alignment wrapText="1"/>
    </xf>
    <xf numFmtId="0" fontId="6" fillId="0" borderId="0" xfId="0" applyFont="1"/>
    <xf numFmtId="0" fontId="4" fillId="0" borderId="0" xfId="0" applyFont="1"/>
    <xf numFmtId="0" fontId="4" fillId="0" borderId="4" xfId="0" applyFont="1" applyBorder="1" applyAlignment="1">
      <alignment horizontal="center" vertical="center" wrapText="1"/>
    </xf>
    <xf numFmtId="0" fontId="4" fillId="2" borderId="47" xfId="0" applyFont="1" applyFill="1" applyBorder="1" applyAlignment="1">
      <alignment horizontal="center" vertical="center" wrapText="1"/>
    </xf>
    <xf numFmtId="0" fontId="4" fillId="2" borderId="52" xfId="0" applyFont="1" applyFill="1" applyBorder="1" applyAlignment="1">
      <alignment horizontal="center" vertical="center" wrapText="1"/>
    </xf>
    <xf numFmtId="0" fontId="4" fillId="2" borderId="53" xfId="0" applyFont="1" applyFill="1" applyBorder="1" applyAlignment="1">
      <alignment horizontal="center" vertical="center" wrapText="1"/>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1" xfId="0" applyFont="1" applyBorder="1" applyAlignment="1">
      <alignment horizontal="center" vertical="center" wrapText="1"/>
    </xf>
    <xf numFmtId="0" fontId="6" fillId="2" borderId="3" xfId="0" applyFont="1" applyFill="1" applyBorder="1" applyAlignment="1" applyProtection="1">
      <alignment horizontal="center" vertical="center" wrapText="1"/>
      <protection hidden="1"/>
    </xf>
    <xf numFmtId="0" fontId="4" fillId="2" borderId="44"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60" xfId="0" applyFont="1" applyBorder="1" applyAlignment="1">
      <alignment horizontal="center" vertical="center" wrapText="1"/>
    </xf>
    <xf numFmtId="0" fontId="9" fillId="16" borderId="54" xfId="0" applyFont="1" applyFill="1" applyBorder="1" applyAlignment="1">
      <alignment horizontal="center" vertical="center" wrapText="1"/>
    </xf>
    <xf numFmtId="0" fontId="9" fillId="16" borderId="54" xfId="0" applyFont="1" applyFill="1" applyBorder="1" applyAlignment="1">
      <alignment horizontal="center" vertical="center"/>
    </xf>
    <xf numFmtId="0" fontId="9" fillId="16" borderId="62" xfId="0" applyFont="1" applyFill="1" applyBorder="1" applyAlignment="1">
      <alignment horizontal="left" vertical="center" wrapText="1"/>
    </xf>
    <xf numFmtId="165" fontId="10" fillId="0" borderId="62" xfId="0" applyNumberFormat="1" applyFont="1" applyBorder="1" applyAlignment="1">
      <alignment horizontal="center" vertical="center" wrapText="1"/>
    </xf>
    <xf numFmtId="165" fontId="10" fillId="0" borderId="54" xfId="0" applyNumberFormat="1" applyFont="1" applyBorder="1" applyAlignment="1">
      <alignment horizontal="center" vertical="center" wrapText="1"/>
    </xf>
    <xf numFmtId="165" fontId="10" fillId="0" borderId="57" xfId="0" applyNumberFormat="1" applyFont="1" applyBorder="1" applyAlignment="1">
      <alignment horizontal="center" vertical="center" wrapText="1"/>
    </xf>
    <xf numFmtId="165" fontId="10" fillId="16" borderId="54" xfId="0" applyNumberFormat="1" applyFont="1" applyFill="1" applyBorder="1" applyAlignment="1">
      <alignment horizontal="center" vertical="center" wrapText="1"/>
    </xf>
    <xf numFmtId="0" fontId="6" fillId="0" borderId="0" xfId="0" applyFont="1" applyAlignment="1" applyProtection="1">
      <alignment horizontal="left" vertical="center" wrapText="1"/>
      <protection hidden="1"/>
    </xf>
    <xf numFmtId="2" fontId="6" fillId="0" borderId="0" xfId="0" applyNumberFormat="1" applyFont="1" applyAlignment="1" applyProtection="1">
      <alignment horizontal="center" vertical="center" wrapText="1"/>
      <protection hidden="1"/>
    </xf>
    <xf numFmtId="0" fontId="6" fillId="0" borderId="0" xfId="0" applyFont="1" applyProtection="1">
      <protection hidden="1"/>
    </xf>
    <xf numFmtId="164" fontId="7" fillId="0" borderId="0" xfId="0" applyNumberFormat="1" applyFont="1" applyAlignment="1" applyProtection="1">
      <alignment horizontal="center" vertical="center" wrapText="1"/>
      <protection hidden="1"/>
    </xf>
    <xf numFmtId="0" fontId="6" fillId="0" borderId="0" xfId="0" applyFont="1" applyAlignment="1" applyProtection="1">
      <alignment horizontal="center" vertical="center" wrapText="1"/>
      <protection hidden="1"/>
    </xf>
    <xf numFmtId="165" fontId="4" fillId="0" borderId="0" xfId="1" applyNumberFormat="1" applyFont="1" applyFill="1" applyBorder="1" applyAlignment="1" applyProtection="1">
      <alignment horizontal="center" vertical="center" wrapText="1"/>
      <protection locked="0"/>
    </xf>
    <xf numFmtId="0" fontId="4" fillId="0" borderId="0" xfId="0" applyFont="1" applyAlignment="1">
      <alignment horizontal="center" vertical="center"/>
    </xf>
    <xf numFmtId="0" fontId="4" fillId="0" borderId="0" xfId="0" applyFont="1" applyAlignment="1">
      <alignment horizontal="center" vertical="center" wrapText="1"/>
    </xf>
    <xf numFmtId="0" fontId="9" fillId="16" borderId="62" xfId="0" applyFont="1" applyFill="1" applyBorder="1" applyAlignment="1">
      <alignment horizontal="center" vertical="center"/>
    </xf>
    <xf numFmtId="165" fontId="10" fillId="0" borderId="66" xfId="0" applyNumberFormat="1" applyFont="1" applyBorder="1" applyAlignment="1">
      <alignment horizontal="center" vertical="center" wrapText="1"/>
    </xf>
    <xf numFmtId="165" fontId="10" fillId="16" borderId="62" xfId="0" applyNumberFormat="1" applyFont="1" applyFill="1" applyBorder="1" applyAlignment="1">
      <alignment horizontal="center" vertical="center" wrapText="1"/>
    </xf>
    <xf numFmtId="0" fontId="9" fillId="16" borderId="62" xfId="0" applyFont="1" applyFill="1" applyBorder="1" applyAlignment="1">
      <alignment horizontal="center" vertical="center" wrapText="1"/>
    </xf>
    <xf numFmtId="0" fontId="6" fillId="14" borderId="0" xfId="0" applyFont="1" applyFill="1" applyAlignment="1">
      <alignment horizontal="center" vertical="center" wrapText="1"/>
    </xf>
    <xf numFmtId="165" fontId="11" fillId="0" borderId="62" xfId="0" applyNumberFormat="1" applyFont="1" applyBorder="1" applyAlignment="1">
      <alignment horizontal="center" vertical="center" wrapText="1"/>
    </xf>
    <xf numFmtId="165" fontId="12" fillId="0" borderId="62" xfId="0" applyNumberFormat="1" applyFont="1" applyBorder="1" applyAlignment="1">
      <alignment horizontal="center" vertical="center" wrapText="1"/>
    </xf>
    <xf numFmtId="0" fontId="6" fillId="2" borderId="10" xfId="0" applyFont="1" applyFill="1" applyBorder="1" applyAlignment="1" applyProtection="1">
      <alignment horizontal="center" vertical="center" wrapText="1"/>
      <protection hidden="1"/>
    </xf>
    <xf numFmtId="0" fontId="9" fillId="16" borderId="0" xfId="0" applyFont="1" applyFill="1" applyAlignment="1">
      <alignment horizontal="center" vertical="center"/>
    </xf>
    <xf numFmtId="165" fontId="10" fillId="0" borderId="0" xfId="0" applyNumberFormat="1" applyFont="1" applyAlignment="1">
      <alignment horizontal="center" vertical="center" wrapText="1"/>
    </xf>
    <xf numFmtId="165" fontId="10" fillId="16" borderId="0" xfId="0" applyNumberFormat="1" applyFont="1" applyFill="1" applyAlignment="1">
      <alignment horizontal="center" vertical="center" wrapText="1"/>
    </xf>
    <xf numFmtId="0" fontId="4" fillId="2" borderId="54" xfId="0" applyFont="1" applyFill="1" applyBorder="1" applyAlignment="1">
      <alignment vertical="center"/>
    </xf>
    <xf numFmtId="0" fontId="4" fillId="0" borderId="54" xfId="0" applyFont="1" applyBorder="1" applyAlignment="1">
      <alignment vertical="center" wrapText="1"/>
    </xf>
    <xf numFmtId="0" fontId="15" fillId="0" borderId="4" xfId="0" applyFont="1" applyBorder="1" applyAlignment="1">
      <alignment horizontal="center"/>
    </xf>
    <xf numFmtId="0" fontId="15" fillId="0" borderId="0" xfId="0" applyFont="1"/>
    <xf numFmtId="0" fontId="15" fillId="0" borderId="4" xfId="0" applyFont="1" applyBorder="1"/>
    <xf numFmtId="0" fontId="15" fillId="0" borderId="0" xfId="0" applyFont="1" applyAlignment="1">
      <alignment horizontal="center"/>
    </xf>
    <xf numFmtId="0" fontId="16" fillId="0" borderId="7" xfId="0" applyFont="1" applyBorder="1"/>
    <xf numFmtId="0" fontId="19" fillId="0" borderId="66" xfId="0" applyFont="1" applyBorder="1" applyAlignment="1">
      <alignment horizontal="center"/>
    </xf>
    <xf numFmtId="0" fontId="19" fillId="0" borderId="1" xfId="0" applyFont="1" applyBorder="1"/>
    <xf numFmtId="0" fontId="19" fillId="0" borderId="2" xfId="0" applyFont="1" applyBorder="1"/>
    <xf numFmtId="0" fontId="16" fillId="0" borderId="3" xfId="0" applyFont="1" applyBorder="1"/>
    <xf numFmtId="0" fontId="19" fillId="0" borderId="57" xfId="0" applyFont="1" applyBorder="1" applyAlignment="1">
      <alignment horizontal="center"/>
    </xf>
    <xf numFmtId="0" fontId="20" fillId="0" borderId="0" xfId="0" applyFont="1"/>
    <xf numFmtId="0" fontId="21" fillId="0" borderId="9" xfId="2" applyFont="1" applyFill="1" applyBorder="1" applyAlignment="1"/>
    <xf numFmtId="0" fontId="16" fillId="0" borderId="10" xfId="0" applyFont="1" applyBorder="1"/>
    <xf numFmtId="0" fontId="20" fillId="0" borderId="61" xfId="0" applyFont="1" applyBorder="1"/>
    <xf numFmtId="0" fontId="21" fillId="0" borderId="1" xfId="2" applyFont="1" applyFill="1" applyBorder="1" applyAlignment="1"/>
    <xf numFmtId="0" fontId="20" fillId="0" borderId="64" xfId="0" applyFont="1" applyBorder="1"/>
    <xf numFmtId="0" fontId="16" fillId="0" borderId="4" xfId="0" applyFont="1" applyBorder="1" applyAlignment="1">
      <alignment horizontal="center"/>
    </xf>
    <xf numFmtId="0" fontId="16" fillId="0" borderId="4" xfId="0" applyFont="1" applyBorder="1"/>
    <xf numFmtId="0" fontId="16" fillId="0" borderId="0" xfId="0" applyFont="1"/>
    <xf numFmtId="0" fontId="16" fillId="0" borderId="0" xfId="0" applyFont="1" applyAlignment="1">
      <alignment horizontal="center"/>
    </xf>
    <xf numFmtId="0" fontId="22" fillId="2" borderId="4" xfId="0" applyFont="1" applyFill="1" applyBorder="1" applyAlignment="1">
      <alignment horizontal="center" vertical="center" wrapText="1"/>
    </xf>
    <xf numFmtId="0" fontId="17" fillId="0" borderId="54" xfId="0" applyFont="1" applyBorder="1" applyAlignment="1">
      <alignment horizontal="center"/>
    </xf>
    <xf numFmtId="0" fontId="22" fillId="2" borderId="4"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24" fillId="0" borderId="4" xfId="0" applyFont="1" applyBorder="1"/>
    <xf numFmtId="0" fontId="25" fillId="0" borderId="0" xfId="0" applyFont="1" applyAlignment="1">
      <alignment horizontal="center" vertical="center" wrapText="1"/>
    </xf>
    <xf numFmtId="0" fontId="25" fillId="0" borderId="0" xfId="0" applyFont="1" applyAlignment="1">
      <alignment horizontal="left" vertical="center"/>
    </xf>
    <xf numFmtId="0" fontId="22" fillId="2" borderId="4" xfId="0" applyFont="1" applyFill="1" applyBorder="1" applyAlignment="1">
      <alignment vertical="center" wrapText="1"/>
    </xf>
    <xf numFmtId="0" fontId="3" fillId="21" borderId="62" xfId="0" applyFont="1" applyFill="1" applyBorder="1" applyAlignment="1">
      <alignment horizontal="center" vertical="center"/>
    </xf>
    <xf numFmtId="0" fontId="3" fillId="21" borderId="21" xfId="0" applyFont="1" applyFill="1" applyBorder="1" applyAlignment="1">
      <alignment horizontal="center" vertical="center"/>
    </xf>
    <xf numFmtId="0" fontId="18" fillId="0" borderId="4" xfId="0" applyFont="1" applyBorder="1" applyAlignment="1">
      <alignment vertical="center"/>
    </xf>
    <xf numFmtId="0" fontId="18" fillId="0" borderId="0" xfId="0" applyFont="1" applyAlignment="1">
      <alignment vertical="center"/>
    </xf>
    <xf numFmtId="0" fontId="26" fillId="0" borderId="0" xfId="0" applyFont="1" applyAlignment="1">
      <alignment horizontal="left" vertical="center"/>
    </xf>
    <xf numFmtId="0" fontId="23" fillId="0" borderId="0" xfId="0" applyFont="1"/>
    <xf numFmtId="0" fontId="15" fillId="14" borderId="0" xfId="0" applyFont="1" applyFill="1"/>
    <xf numFmtId="0" fontId="26" fillId="14" borderId="0" xfId="0" applyFont="1" applyFill="1" applyAlignment="1">
      <alignment horizontal="left" wrapText="1"/>
    </xf>
    <xf numFmtId="0" fontId="15" fillId="0" borderId="0" xfId="0" applyFont="1" applyAlignment="1" applyProtection="1">
      <alignment horizontal="center" vertical="center"/>
      <protection locked="0"/>
    </xf>
    <xf numFmtId="0" fontId="15" fillId="0" borderId="0" xfId="0" applyFont="1" applyAlignment="1">
      <alignment horizontal="center" vertical="center" wrapText="1"/>
    </xf>
    <xf numFmtId="0" fontId="26" fillId="0" borderId="0" xfId="0" applyFont="1"/>
    <xf numFmtId="14" fontId="26" fillId="12" borderId="4" xfId="0" applyNumberFormat="1" applyFont="1" applyFill="1" applyBorder="1" applyProtection="1">
      <protection locked="0"/>
    </xf>
    <xf numFmtId="0" fontId="26" fillId="0" borderId="0" xfId="0" applyFont="1" applyAlignment="1">
      <alignment horizontal="center" vertical="center" wrapText="1"/>
    </xf>
    <xf numFmtId="14" fontId="26" fillId="12" borderId="1" xfId="0" applyNumberFormat="1" applyFont="1" applyFill="1" applyBorder="1" applyProtection="1">
      <protection locked="0"/>
    </xf>
    <xf numFmtId="0" fontId="15" fillId="0" borderId="0" xfId="0" applyFont="1" applyAlignment="1">
      <alignment vertical="center"/>
    </xf>
    <xf numFmtId="0" fontId="15" fillId="12" borderId="4" xfId="0" applyFont="1" applyFill="1" applyBorder="1" applyAlignment="1" applyProtection="1">
      <alignment horizontal="center" vertical="center" wrapText="1"/>
      <protection locked="0"/>
    </xf>
    <xf numFmtId="14" fontId="15" fillId="0" borderId="0" xfId="0" applyNumberFormat="1" applyFont="1" applyAlignment="1" applyProtection="1">
      <alignment horizontal="center" vertical="center"/>
      <protection locked="0"/>
    </xf>
    <xf numFmtId="0" fontId="15" fillId="2" borderId="47" xfId="0" applyFont="1" applyFill="1" applyBorder="1" applyAlignment="1">
      <alignment vertical="center"/>
    </xf>
    <xf numFmtId="0" fontId="15" fillId="2" borderId="52" xfId="0" applyFont="1" applyFill="1" applyBorder="1" applyAlignment="1">
      <alignment vertical="center"/>
    </xf>
    <xf numFmtId="0" fontId="15" fillId="2" borderId="48" xfId="0" applyFont="1" applyFill="1" applyBorder="1" applyAlignment="1">
      <alignment vertical="center"/>
    </xf>
    <xf numFmtId="0" fontId="15" fillId="2" borderId="4" xfId="0" applyFont="1" applyFill="1" applyBorder="1" applyAlignment="1">
      <alignment vertical="center"/>
    </xf>
    <xf numFmtId="0" fontId="15" fillId="2" borderId="4" xfId="0" applyFont="1" applyFill="1" applyBorder="1" applyAlignment="1">
      <alignment vertical="center" wrapText="1"/>
    </xf>
    <xf numFmtId="0" fontId="15" fillId="2" borderId="1" xfId="0" applyFont="1" applyFill="1" applyBorder="1" applyAlignment="1">
      <alignment vertical="center"/>
    </xf>
    <xf numFmtId="0" fontId="15" fillId="2" borderId="48" xfId="0" applyFont="1" applyFill="1" applyBorder="1" applyAlignment="1">
      <alignment horizontal="center" vertical="center" wrapText="1"/>
    </xf>
    <xf numFmtId="49" fontId="15" fillId="0" borderId="4" xfId="0" applyNumberFormat="1" applyFont="1" applyBorder="1" applyAlignment="1" applyProtection="1">
      <alignment vertical="center" wrapText="1"/>
      <protection locked="0"/>
    </xf>
    <xf numFmtId="14" fontId="15" fillId="0" borderId="4" xfId="0" applyNumberFormat="1" applyFont="1" applyBorder="1" applyAlignment="1" applyProtection="1">
      <alignment vertical="center" wrapText="1"/>
      <protection locked="0"/>
    </xf>
    <xf numFmtId="0" fontId="15" fillId="0" borderId="4" xfId="0" applyFont="1" applyBorder="1" applyAlignment="1" applyProtection="1">
      <alignment vertical="center" wrapText="1"/>
      <protection locked="0"/>
    </xf>
    <xf numFmtId="14" fontId="15" fillId="0" borderId="1" xfId="0" applyNumberFormat="1" applyFont="1" applyBorder="1" applyAlignment="1" applyProtection="1">
      <alignment vertical="center" wrapText="1"/>
      <protection locked="0"/>
    </xf>
    <xf numFmtId="0" fontId="15" fillId="2" borderId="50" xfId="0" applyFont="1" applyFill="1" applyBorder="1" applyAlignment="1">
      <alignment horizontal="center" vertical="center" wrapText="1"/>
    </xf>
    <xf numFmtId="0" fontId="15" fillId="0" borderId="51" xfId="0" applyFont="1" applyBorder="1" applyAlignment="1" applyProtection="1">
      <alignment vertical="center" wrapText="1"/>
      <protection locked="0"/>
    </xf>
    <xf numFmtId="14" fontId="15" fillId="0" borderId="51" xfId="0" applyNumberFormat="1" applyFont="1" applyBorder="1" applyAlignment="1" applyProtection="1">
      <alignment vertical="center" wrapText="1"/>
      <protection locked="0"/>
    </xf>
    <xf numFmtId="14" fontId="15" fillId="0" borderId="60" xfId="0" applyNumberFormat="1" applyFont="1" applyBorder="1" applyAlignment="1" applyProtection="1">
      <alignment vertical="center" wrapText="1"/>
      <protection locked="0"/>
    </xf>
    <xf numFmtId="0" fontId="15" fillId="0" borderId="43" xfId="0" applyFont="1" applyBorder="1"/>
    <xf numFmtId="0" fontId="15" fillId="0" borderId="0" xfId="0" applyFont="1" applyAlignment="1">
      <alignment horizontal="center" vertical="center"/>
    </xf>
    <xf numFmtId="0" fontId="26" fillId="2" borderId="42" xfId="0" applyFont="1" applyFill="1" applyBorder="1" applyAlignment="1">
      <alignment horizontal="center" vertical="center" wrapText="1"/>
    </xf>
    <xf numFmtId="0" fontId="26" fillId="0" borderId="54" xfId="0" applyFont="1" applyBorder="1" applyAlignment="1">
      <alignment wrapText="1"/>
    </xf>
    <xf numFmtId="0" fontId="15" fillId="0" borderId="54" xfId="0" applyFont="1" applyBorder="1" applyAlignment="1">
      <alignment horizontal="center" vertical="center" wrapText="1"/>
    </xf>
    <xf numFmtId="14" fontId="15" fillId="0" borderId="54" xfId="0" applyNumberFormat="1" applyFont="1" applyBorder="1" applyAlignment="1">
      <alignment horizontal="center" vertical="center" wrapText="1"/>
    </xf>
    <xf numFmtId="0" fontId="15" fillId="0" borderId="54" xfId="0" applyFont="1" applyBorder="1" applyAlignment="1">
      <alignment wrapText="1"/>
    </xf>
    <xf numFmtId="0" fontId="16" fillId="0" borderId="0" xfId="0" applyFont="1" applyAlignment="1">
      <alignment horizontal="center" vertical="center" textRotation="90"/>
    </xf>
    <xf numFmtId="0" fontId="16" fillId="5" borderId="4" xfId="0" applyFont="1" applyFill="1" applyBorder="1"/>
    <xf numFmtId="0" fontId="16" fillId="6" borderId="4" xfId="0" applyFont="1" applyFill="1" applyBorder="1"/>
    <xf numFmtId="0" fontId="16" fillId="7" borderId="4" xfId="0" applyFont="1" applyFill="1" applyBorder="1"/>
    <xf numFmtId="0" fontId="16" fillId="10" borderId="4" xfId="0" applyFont="1" applyFill="1" applyBorder="1"/>
    <xf numFmtId="0" fontId="16" fillId="11" borderId="4" xfId="0" applyFont="1" applyFill="1" applyBorder="1" applyAlignment="1">
      <alignment horizontal="center" vertical="center" textRotation="90"/>
    </xf>
    <xf numFmtId="0" fontId="16" fillId="0" borderId="4" xfId="0" applyFont="1" applyBorder="1" applyAlignment="1">
      <alignment vertical="center"/>
    </xf>
    <xf numFmtId="0" fontId="16" fillId="0" borderId="0" xfId="0" applyFont="1" applyAlignment="1">
      <alignment vertical="center"/>
    </xf>
    <xf numFmtId="0" fontId="28" fillId="0" borderId="21" xfId="0" applyFont="1" applyBorder="1" applyAlignment="1">
      <alignment horizontal="center" vertical="center" wrapText="1"/>
    </xf>
    <xf numFmtId="0" fontId="25" fillId="0" borderId="22" xfId="0" applyFont="1" applyBorder="1" applyAlignment="1">
      <alignment horizontal="center" vertical="center" wrapText="1"/>
    </xf>
    <xf numFmtId="0" fontId="30" fillId="0" borderId="34"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0" xfId="0" applyFont="1" applyAlignment="1">
      <alignment horizontal="center" vertical="center" wrapText="1"/>
    </xf>
    <xf numFmtId="0" fontId="30" fillId="0" borderId="19"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27"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7"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29" xfId="0" applyFont="1" applyBorder="1" applyAlignment="1">
      <alignment horizontal="center" vertical="center" wrapText="1"/>
    </xf>
    <xf numFmtId="0" fontId="30" fillId="0" borderId="30" xfId="0" applyFont="1" applyBorder="1" applyAlignment="1">
      <alignment horizontal="center" vertical="center" wrapText="1"/>
    </xf>
    <xf numFmtId="0" fontId="30" fillId="6" borderId="16" xfId="0" applyFont="1" applyFill="1" applyBorder="1" applyAlignment="1">
      <alignment horizontal="center" vertical="center" wrapText="1"/>
    </xf>
    <xf numFmtId="0" fontId="30" fillId="7" borderId="16" xfId="0" applyFont="1" applyFill="1" applyBorder="1" applyAlignment="1">
      <alignment horizontal="center" vertical="center" wrapText="1"/>
    </xf>
    <xf numFmtId="0" fontId="30" fillId="13" borderId="31" xfId="0" applyFont="1" applyFill="1" applyBorder="1" applyAlignment="1">
      <alignment horizontal="center" vertical="center" wrapText="1"/>
    </xf>
    <xf numFmtId="0" fontId="30" fillId="12" borderId="18" xfId="0" applyFont="1" applyFill="1" applyBorder="1" applyAlignment="1">
      <alignment horizontal="center" vertical="center" wrapText="1"/>
    </xf>
    <xf numFmtId="0" fontId="29" fillId="0" borderId="14" xfId="0" applyFont="1" applyBorder="1" applyAlignment="1">
      <alignment horizontal="center" vertical="center" wrapText="1"/>
    </xf>
    <xf numFmtId="0" fontId="29" fillId="0" borderId="16" xfId="0" applyFont="1" applyBorder="1" applyAlignment="1">
      <alignment horizontal="center" vertical="center" wrapText="1"/>
    </xf>
    <xf numFmtId="0" fontId="29" fillId="0" borderId="31" xfId="0" applyFont="1" applyBorder="1" applyAlignment="1">
      <alignment horizontal="center" vertical="center" wrapText="1"/>
    </xf>
    <xf numFmtId="0" fontId="30" fillId="6" borderId="33" xfId="0" applyFont="1" applyFill="1" applyBorder="1" applyAlignment="1">
      <alignment horizontal="center" vertical="center" wrapText="1"/>
    </xf>
    <xf numFmtId="0" fontId="30" fillId="0" borderId="20" xfId="0" applyFont="1" applyBorder="1" applyAlignment="1">
      <alignment horizontal="center" vertical="center" wrapText="1"/>
    </xf>
    <xf numFmtId="0" fontId="30" fillId="7" borderId="33" xfId="0" applyFont="1" applyFill="1" applyBorder="1" applyAlignment="1">
      <alignment horizontal="center" vertical="center" wrapText="1"/>
    </xf>
    <xf numFmtId="0" fontId="30" fillId="13" borderId="33" xfId="0" applyFont="1" applyFill="1" applyBorder="1" applyAlignment="1">
      <alignment horizontal="center" vertical="center" wrapText="1"/>
    </xf>
    <xf numFmtId="0" fontId="30" fillId="0" borderId="14" xfId="0" applyFont="1" applyBorder="1" applyAlignment="1">
      <alignment horizontal="center" vertical="center" wrapText="1"/>
    </xf>
    <xf numFmtId="0" fontId="30" fillId="0" borderId="32" xfId="0" applyFont="1" applyBorder="1" applyAlignment="1">
      <alignment horizontal="center" vertical="center" wrapText="1"/>
    </xf>
    <xf numFmtId="0" fontId="16" fillId="0" borderId="0" xfId="0" applyFont="1" applyAlignment="1">
      <alignment horizontal="left"/>
    </xf>
    <xf numFmtId="0" fontId="16" fillId="0" borderId="0" xfId="0" applyFont="1" applyAlignment="1">
      <alignment horizontal="right"/>
    </xf>
    <xf numFmtId="0" fontId="15" fillId="0" borderId="0" xfId="0" applyFont="1" applyAlignment="1">
      <alignment wrapText="1"/>
    </xf>
    <xf numFmtId="0" fontId="26" fillId="0" borderId="63" xfId="0" applyFont="1" applyBorder="1" applyAlignment="1">
      <alignment wrapText="1"/>
    </xf>
    <xf numFmtId="0" fontId="26" fillId="0" borderId="54" xfId="0" applyFont="1" applyBorder="1"/>
    <xf numFmtId="0" fontId="15" fillId="0" borderId="65" xfId="0" applyFont="1" applyBorder="1" applyAlignment="1">
      <alignment wrapText="1"/>
    </xf>
    <xf numFmtId="0" fontId="15" fillId="0" borderId="57" xfId="0" applyFont="1" applyBorder="1" applyAlignment="1">
      <alignment wrapText="1"/>
    </xf>
    <xf numFmtId="0" fontId="15" fillId="0" borderId="57" xfId="0" applyFont="1" applyBorder="1"/>
    <xf numFmtId="0" fontId="15" fillId="0" borderId="63" xfId="0" applyFont="1" applyBorder="1" applyAlignment="1">
      <alignment wrapText="1"/>
    </xf>
    <xf numFmtId="0" fontId="15" fillId="0" borderId="54" xfId="0" applyFont="1" applyBorder="1"/>
    <xf numFmtId="0" fontId="15" fillId="0" borderId="38" xfId="0" applyFont="1" applyBorder="1" applyAlignment="1">
      <alignment wrapText="1"/>
    </xf>
    <xf numFmtId="0" fontId="15" fillId="0" borderId="70" xfId="0" applyFont="1" applyBorder="1" applyAlignment="1">
      <alignment wrapText="1"/>
    </xf>
    <xf numFmtId="0" fontId="15" fillId="0" borderId="70" xfId="0" applyFont="1" applyBorder="1"/>
    <xf numFmtId="0" fontId="26" fillId="0" borderId="28" xfId="0" applyFont="1" applyBorder="1" applyAlignment="1">
      <alignment wrapText="1"/>
    </xf>
    <xf numFmtId="0" fontId="26" fillId="0" borderId="72" xfId="0" applyFont="1" applyBorder="1" applyAlignment="1">
      <alignment wrapText="1"/>
    </xf>
    <xf numFmtId="0" fontId="26" fillId="0" borderId="72" xfId="0" applyFont="1" applyBorder="1"/>
    <xf numFmtId="0" fontId="3" fillId="0" borderId="4" xfId="0" applyFont="1" applyBorder="1" applyAlignment="1">
      <alignment wrapText="1"/>
    </xf>
    <xf numFmtId="0" fontId="3" fillId="0" borderId="4" xfId="0" applyFont="1" applyBorder="1"/>
    <xf numFmtId="0" fontId="0" fillId="0" borderId="4" xfId="0" applyBorder="1"/>
    <xf numFmtId="0" fontId="0" fillId="0" borderId="4" xfId="0" applyBorder="1" applyAlignment="1">
      <alignment wrapText="1"/>
    </xf>
    <xf numFmtId="0" fontId="16" fillId="0" borderId="4" xfId="0" applyFont="1" applyBorder="1" applyAlignment="1">
      <alignment horizontal="center"/>
    </xf>
    <xf numFmtId="0" fontId="16" fillId="0" borderId="4" xfId="0" applyFont="1" applyBorder="1" applyAlignment="1">
      <alignment horizontal="right"/>
    </xf>
    <xf numFmtId="0" fontId="16" fillId="0" borderId="4" xfId="0" applyFont="1" applyBorder="1" applyAlignment="1">
      <alignment horizontal="left"/>
    </xf>
    <xf numFmtId="0" fontId="18" fillId="0" borderId="4" xfId="0" applyFont="1" applyBorder="1" applyAlignment="1">
      <alignment horizontal="center" vertical="center"/>
    </xf>
    <xf numFmtId="0" fontId="25" fillId="0" borderId="4" xfId="0" applyFont="1" applyBorder="1" applyAlignment="1" applyProtection="1">
      <alignment horizontal="center" vertical="center"/>
      <protection locked="0"/>
    </xf>
    <xf numFmtId="0" fontId="22" fillId="2" borderId="4" xfId="0" applyFont="1" applyFill="1" applyBorder="1" applyAlignment="1">
      <alignment horizontal="center" vertical="center" wrapText="1"/>
    </xf>
    <xf numFmtId="0" fontId="22" fillId="2" borderId="6" xfId="0" applyFont="1" applyFill="1" applyBorder="1" applyAlignment="1">
      <alignment horizontal="left" vertical="center"/>
    </xf>
    <xf numFmtId="0" fontId="22" fillId="2" borderId="7" xfId="0" applyFont="1" applyFill="1" applyBorder="1" applyAlignment="1">
      <alignment horizontal="left" vertical="center"/>
    </xf>
    <xf numFmtId="0" fontId="22" fillId="2" borderId="5" xfId="0" applyFont="1" applyFill="1" applyBorder="1" applyAlignment="1">
      <alignment horizontal="left" vertical="center"/>
    </xf>
    <xf numFmtId="0" fontId="22" fillId="2" borderId="8" xfId="0" applyFont="1" applyFill="1" applyBorder="1" applyAlignment="1">
      <alignment horizontal="left" vertical="center"/>
    </xf>
    <xf numFmtId="0" fontId="22" fillId="2" borderId="9" xfId="0" applyFont="1" applyFill="1" applyBorder="1" applyAlignment="1">
      <alignment horizontal="left" vertical="center"/>
    </xf>
    <xf numFmtId="0" fontId="22" fillId="2" borderId="10" xfId="0" applyFont="1" applyFill="1" applyBorder="1" applyAlignment="1">
      <alignment horizontal="left" vertical="center"/>
    </xf>
    <xf numFmtId="0" fontId="18" fillId="0" borderId="4" xfId="0" applyFont="1" applyBorder="1" applyAlignment="1">
      <alignment horizontal="center" vertical="center" wrapText="1"/>
    </xf>
    <xf numFmtId="0" fontId="19" fillId="0" borderId="6" xfId="0" applyFont="1" applyBorder="1" applyAlignment="1">
      <alignment horizontal="center"/>
    </xf>
    <xf numFmtId="0" fontId="19" fillId="0" borderId="73" xfId="0" applyFont="1" applyBorder="1" applyAlignment="1">
      <alignment horizontal="center"/>
    </xf>
    <xf numFmtId="0" fontId="19" fillId="0" borderId="1" xfId="0" applyFont="1" applyBorder="1" applyAlignment="1">
      <alignment horizontal="center"/>
    </xf>
    <xf numFmtId="0" fontId="22" fillId="2" borderId="1" xfId="0" applyFont="1" applyFill="1" applyBorder="1" applyAlignment="1">
      <alignment horizontal="center" vertical="center"/>
    </xf>
    <xf numFmtId="0" fontId="22" fillId="2" borderId="2" xfId="0" applyFont="1" applyFill="1" applyBorder="1" applyAlignment="1">
      <alignment horizontal="center" vertical="center"/>
    </xf>
    <xf numFmtId="0" fontId="22" fillId="2" borderId="3" xfId="0" applyFont="1" applyFill="1" applyBorder="1" applyAlignment="1">
      <alignment horizontal="center" vertical="center"/>
    </xf>
    <xf numFmtId="0" fontId="16" fillId="0" borderId="62" xfId="0" applyFont="1" applyBorder="1" applyAlignment="1">
      <alignment horizontal="center"/>
    </xf>
    <xf numFmtId="0" fontId="16" fillId="0" borderId="61" xfId="0" applyFont="1" applyBorder="1" applyAlignment="1">
      <alignment horizontal="center"/>
    </xf>
    <xf numFmtId="0" fontId="16" fillId="0" borderId="63" xfId="0" applyFont="1" applyBorder="1" applyAlignment="1">
      <alignment horizontal="center"/>
    </xf>
    <xf numFmtId="0" fontId="16" fillId="0" borderId="1" xfId="0" applyFont="1" applyBorder="1" applyAlignment="1">
      <alignment horizontal="center"/>
    </xf>
    <xf numFmtId="0" fontId="16" fillId="0" borderId="2" xfId="0" applyFont="1" applyBorder="1" applyAlignment="1">
      <alignment horizontal="center"/>
    </xf>
    <xf numFmtId="0" fontId="16" fillId="0" borderId="3" xfId="0" applyFont="1" applyBorder="1" applyAlignment="1">
      <alignment horizontal="center"/>
    </xf>
    <xf numFmtId="0" fontId="16" fillId="0" borderId="69" xfId="0" applyFont="1" applyBorder="1" applyAlignment="1">
      <alignment horizontal="center"/>
    </xf>
    <xf numFmtId="0" fontId="16" fillId="0" borderId="71" xfId="0" applyFont="1" applyBorder="1" applyAlignment="1">
      <alignment horizontal="center"/>
    </xf>
    <xf numFmtId="0" fontId="16" fillId="0" borderId="42" xfId="0" applyFont="1" applyBorder="1" applyAlignment="1">
      <alignment horizontal="center"/>
    </xf>
    <xf numFmtId="0" fontId="16" fillId="0" borderId="1" xfId="0" applyFont="1" applyBorder="1" applyAlignment="1">
      <alignment horizontal="left"/>
    </xf>
    <xf numFmtId="0" fontId="16" fillId="0" borderId="3" xfId="0" applyFont="1" applyBorder="1" applyAlignment="1">
      <alignment horizontal="left"/>
    </xf>
    <xf numFmtId="0" fontId="22" fillId="2" borderId="1"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0" fillId="15" borderId="0" xfId="0" applyFill="1" applyAlignment="1">
      <alignment horizontal="center"/>
    </xf>
    <xf numFmtId="0" fontId="0" fillId="15" borderId="27" xfId="0" applyFill="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2" xfId="0" applyBorder="1" applyAlignment="1">
      <alignment horizontal="center"/>
    </xf>
    <xf numFmtId="0" fontId="0" fillId="15" borderId="1" xfId="0" applyFill="1" applyBorder="1" applyAlignment="1">
      <alignment horizontal="center"/>
    </xf>
    <xf numFmtId="0" fontId="0" fillId="15" borderId="2" xfId="0" applyFill="1" applyBorder="1" applyAlignment="1">
      <alignment horizontal="center"/>
    </xf>
    <xf numFmtId="0" fontId="0" fillId="15" borderId="3" xfId="0" applyFill="1" applyBorder="1" applyAlignment="1">
      <alignment horizontal="center"/>
    </xf>
    <xf numFmtId="0" fontId="0" fillId="0" borderId="4" xfId="0" applyBorder="1" applyAlignment="1">
      <alignment horizontal="center"/>
    </xf>
    <xf numFmtId="0" fontId="2" fillId="15" borderId="0" xfId="0" applyFont="1" applyFill="1" applyAlignment="1">
      <alignment horizontal="center"/>
    </xf>
    <xf numFmtId="0" fontId="26" fillId="2" borderId="4" xfId="0" applyFont="1" applyFill="1" applyBorder="1" applyAlignment="1">
      <alignment horizontal="center" vertical="center"/>
    </xf>
    <xf numFmtId="0" fontId="16" fillId="0" borderId="0" xfId="0" applyFont="1" applyAlignment="1">
      <alignment horizontal="right"/>
    </xf>
    <xf numFmtId="0" fontId="26" fillId="2" borderId="52" xfId="0" applyFont="1" applyFill="1" applyBorder="1" applyAlignment="1" applyProtection="1">
      <alignment horizontal="left" vertical="center" wrapText="1"/>
      <protection hidden="1"/>
    </xf>
    <xf numFmtId="0" fontId="26" fillId="2" borderId="53" xfId="0" applyFont="1" applyFill="1" applyBorder="1" applyAlignment="1" applyProtection="1">
      <alignment horizontal="left" vertical="center" wrapText="1"/>
      <protection hidden="1"/>
    </xf>
    <xf numFmtId="0" fontId="26" fillId="2" borderId="1" xfId="0" applyFont="1" applyFill="1" applyBorder="1" applyAlignment="1">
      <alignment horizontal="center" vertical="center"/>
    </xf>
    <xf numFmtId="0" fontId="26" fillId="2" borderId="2" xfId="0" applyFont="1" applyFill="1" applyBorder="1" applyAlignment="1">
      <alignment horizontal="center" vertical="center"/>
    </xf>
    <xf numFmtId="0" fontId="26" fillId="2" borderId="3" xfId="0" applyFont="1" applyFill="1" applyBorder="1" applyAlignment="1" applyProtection="1">
      <alignment horizontal="left" wrapText="1"/>
      <protection hidden="1"/>
    </xf>
    <xf numFmtId="0" fontId="26" fillId="2" borderId="4" xfId="0" applyFont="1" applyFill="1" applyBorder="1" applyAlignment="1" applyProtection="1">
      <alignment horizontal="left" wrapText="1"/>
      <protection hidden="1"/>
    </xf>
    <xf numFmtId="0" fontId="15" fillId="2" borderId="3" xfId="0" applyFont="1" applyFill="1" applyBorder="1" applyAlignment="1" applyProtection="1">
      <alignment horizontal="left" vertical="center" wrapText="1"/>
      <protection hidden="1"/>
    </xf>
    <xf numFmtId="0" fontId="15" fillId="2" borderId="4" xfId="0" applyFont="1" applyFill="1" applyBorder="1" applyAlignment="1" applyProtection="1">
      <alignment horizontal="left" vertical="center" wrapText="1"/>
      <protection hidden="1"/>
    </xf>
    <xf numFmtId="0" fontId="26" fillId="0" borderId="54" xfId="0" applyFont="1" applyBorder="1" applyAlignment="1">
      <alignment horizontal="left" vertical="center"/>
    </xf>
    <xf numFmtId="0" fontId="27" fillId="2" borderId="3" xfId="0" applyFont="1" applyFill="1" applyBorder="1" applyAlignment="1" applyProtection="1">
      <alignment horizontal="left" wrapText="1"/>
      <protection hidden="1"/>
    </xf>
    <xf numFmtId="0" fontId="27" fillId="2" borderId="4" xfId="0" applyFont="1" applyFill="1" applyBorder="1" applyAlignment="1" applyProtection="1">
      <alignment horizontal="left" wrapText="1"/>
      <protection hidden="1"/>
    </xf>
    <xf numFmtId="0" fontId="27" fillId="0" borderId="54" xfId="0" applyFont="1" applyBorder="1" applyAlignment="1">
      <alignment horizontal="center" vertical="center" wrapText="1"/>
    </xf>
    <xf numFmtId="0" fontId="16" fillId="0" borderId="4" xfId="0" applyFont="1" applyBorder="1" applyAlignment="1">
      <alignment horizontal="center" vertical="center"/>
    </xf>
    <xf numFmtId="0" fontId="16" fillId="0" borderId="4" xfId="0" applyFont="1" applyBorder="1" applyAlignment="1">
      <alignment horizontal="left" vertical="center"/>
    </xf>
    <xf numFmtId="0" fontId="16" fillId="4" borderId="4" xfId="0" applyFont="1" applyFill="1" applyBorder="1" applyAlignment="1">
      <alignment horizontal="center"/>
    </xf>
    <xf numFmtId="0" fontId="16" fillId="3" borderId="4" xfId="0" applyFont="1" applyFill="1" applyBorder="1" applyAlignment="1">
      <alignment horizontal="center"/>
    </xf>
    <xf numFmtId="0" fontId="16" fillId="8" borderId="4" xfId="0" applyFont="1" applyFill="1" applyBorder="1" applyAlignment="1">
      <alignment horizontal="center"/>
    </xf>
    <xf numFmtId="0" fontId="16" fillId="9" borderId="4" xfId="0" applyFont="1" applyFill="1" applyBorder="1" applyAlignment="1">
      <alignment horizontal="center"/>
    </xf>
    <xf numFmtId="0" fontId="16" fillId="11" borderId="4" xfId="0" applyFont="1" applyFill="1" applyBorder="1" applyAlignment="1">
      <alignment horizontal="center"/>
    </xf>
    <xf numFmtId="0" fontId="16" fillId="0" borderId="1" xfId="0" applyFont="1" applyBorder="1" applyAlignment="1">
      <alignment horizontal="center" vertical="center"/>
    </xf>
    <xf numFmtId="0" fontId="16" fillId="0" borderId="3" xfId="0" applyFont="1" applyBorder="1" applyAlignment="1">
      <alignment horizontal="center" vertical="center"/>
    </xf>
    <xf numFmtId="0" fontId="16" fillId="0" borderId="0" xfId="0" applyFont="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6" fillId="0" borderId="2" xfId="0" applyFont="1" applyBorder="1" applyAlignment="1">
      <alignment horizontal="center" vertical="center"/>
    </xf>
    <xf numFmtId="0" fontId="29" fillId="0" borderId="37" xfId="0" applyFont="1" applyBorder="1" applyAlignment="1">
      <alignment horizontal="center" vertical="center" wrapText="1"/>
    </xf>
    <xf numFmtId="0" fontId="29" fillId="0" borderId="22" xfId="0" applyFont="1" applyBorder="1" applyAlignment="1">
      <alignment horizontal="center" vertical="center" wrapText="1"/>
    </xf>
    <xf numFmtId="0" fontId="29" fillId="0" borderId="38"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34" xfId="0" applyFont="1" applyBorder="1" applyAlignment="1">
      <alignment horizontal="center" vertical="center" wrapText="1"/>
    </xf>
    <xf numFmtId="0" fontId="30" fillId="0" borderId="0" xfId="0" applyFont="1" applyAlignment="1">
      <alignment horizontal="center" vertical="center" wrapText="1"/>
    </xf>
    <xf numFmtId="0" fontId="30" fillId="0" borderId="28"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25" xfId="0" applyFont="1" applyBorder="1" applyAlignment="1">
      <alignment horizontal="center" vertical="center" wrapText="1"/>
    </xf>
    <xf numFmtId="0" fontId="29" fillId="5" borderId="39" xfId="0" applyFont="1" applyFill="1" applyBorder="1" applyAlignment="1">
      <alignment horizontal="center" vertical="center" wrapText="1"/>
    </xf>
    <xf numFmtId="0" fontId="29" fillId="5" borderId="40" xfId="0" applyFont="1" applyFill="1" applyBorder="1" applyAlignment="1">
      <alignment horizontal="center" vertical="center" wrapText="1"/>
    </xf>
    <xf numFmtId="0" fontId="29" fillId="5" borderId="41" xfId="0" applyFont="1" applyFill="1" applyBorder="1" applyAlignment="1">
      <alignment horizontal="center" vertical="center" wrapText="1"/>
    </xf>
    <xf numFmtId="0" fontId="30" fillId="0" borderId="35" xfId="0" applyFont="1" applyBorder="1" applyAlignment="1">
      <alignment horizontal="center" vertical="center" wrapText="1"/>
    </xf>
    <xf numFmtId="0" fontId="30" fillId="0" borderId="36" xfId="0" applyFont="1" applyBorder="1" applyAlignment="1">
      <alignment horizontal="center" vertical="center" wrapText="1"/>
    </xf>
    <xf numFmtId="0" fontId="30" fillId="5" borderId="23" xfId="0" applyFont="1" applyFill="1" applyBorder="1" applyAlignment="1">
      <alignment horizontal="center" vertical="center" wrapText="1"/>
    </xf>
    <xf numFmtId="0" fontId="30" fillId="5" borderId="26" xfId="0" applyFont="1" applyFill="1" applyBorder="1" applyAlignment="1">
      <alignment horizontal="center" vertical="center" wrapText="1"/>
    </xf>
    <xf numFmtId="0" fontId="30" fillId="0" borderId="17" xfId="0" applyFont="1" applyBorder="1" applyAlignment="1">
      <alignment horizontal="center" vertical="center" wrapText="1"/>
    </xf>
    <xf numFmtId="0" fontId="29" fillId="5" borderId="12" xfId="0" applyFont="1" applyFill="1" applyBorder="1" applyAlignment="1">
      <alignment horizontal="center" vertical="center" wrapText="1"/>
    </xf>
    <xf numFmtId="0" fontId="29" fillId="5" borderId="17" xfId="0" applyFont="1" applyFill="1" applyBorder="1" applyAlignment="1">
      <alignment horizontal="center" vertical="center" wrapText="1"/>
    </xf>
    <xf numFmtId="0" fontId="29" fillId="5" borderId="56" xfId="0" applyFont="1" applyFill="1" applyBorder="1" applyAlignment="1">
      <alignment horizontal="center" vertical="center" wrapText="1"/>
    </xf>
    <xf numFmtId="0" fontId="30" fillId="12" borderId="12" xfId="0" applyFont="1" applyFill="1" applyBorder="1" applyAlignment="1">
      <alignment horizontal="center" vertical="center" wrapText="1"/>
    </xf>
    <xf numFmtId="0" fontId="30" fillId="12" borderId="13" xfId="0" applyFont="1" applyFill="1" applyBorder="1" applyAlignment="1">
      <alignment horizontal="center" vertical="center" wrapText="1"/>
    </xf>
    <xf numFmtId="0" fontId="30" fillId="12" borderId="55" xfId="0" applyFont="1" applyFill="1" applyBorder="1" applyAlignment="1">
      <alignment horizontal="center" vertical="center" wrapText="1"/>
    </xf>
    <xf numFmtId="0" fontId="9" fillId="16" borderId="22" xfId="0" applyFont="1" applyFill="1" applyBorder="1" applyAlignment="1">
      <alignment horizontal="center" vertical="center" wrapText="1"/>
    </xf>
    <xf numFmtId="0" fontId="6" fillId="0" borderId="64" xfId="0" applyFont="1" applyBorder="1"/>
    <xf numFmtId="3" fontId="9" fillId="17" borderId="38" xfId="0" applyNumberFormat="1" applyFont="1" applyFill="1" applyBorder="1" applyAlignment="1">
      <alignment horizontal="center" vertical="center" wrapText="1"/>
    </xf>
    <xf numFmtId="0" fontId="9" fillId="17" borderId="65" xfId="0" applyFont="1" applyFill="1" applyBorder="1" applyAlignment="1">
      <alignment horizontal="center" vertical="center" wrapText="1"/>
    </xf>
    <xf numFmtId="0" fontId="6" fillId="2" borderId="44" xfId="0" applyFont="1" applyFill="1" applyBorder="1" applyAlignment="1" applyProtection="1">
      <alignment horizontal="center" vertical="center" wrapText="1"/>
      <protection hidden="1"/>
    </xf>
    <xf numFmtId="0" fontId="6" fillId="2" borderId="46" xfId="0" applyFont="1" applyFill="1" applyBorder="1" applyAlignment="1" applyProtection="1">
      <alignment horizontal="center" vertical="center" wrapText="1"/>
      <protection hidden="1"/>
    </xf>
    <xf numFmtId="0" fontId="6" fillId="2" borderId="45" xfId="0" applyFont="1" applyFill="1" applyBorder="1" applyAlignment="1" applyProtection="1">
      <alignment horizontal="center" vertical="center" wrapText="1"/>
      <protection hidden="1"/>
    </xf>
    <xf numFmtId="0" fontId="6" fillId="2" borderId="1" xfId="0" applyFont="1" applyFill="1" applyBorder="1" applyAlignment="1" applyProtection="1">
      <alignment horizontal="center" vertical="center" wrapText="1"/>
      <protection hidden="1"/>
    </xf>
    <xf numFmtId="0" fontId="6" fillId="2" borderId="2" xfId="0" applyFont="1" applyFill="1" applyBorder="1" applyAlignment="1" applyProtection="1">
      <alignment horizontal="center" vertical="center" wrapText="1"/>
      <protection hidden="1"/>
    </xf>
    <xf numFmtId="0" fontId="6" fillId="2" borderId="3" xfId="0" applyFont="1" applyFill="1" applyBorder="1" applyAlignment="1" applyProtection="1">
      <alignment horizontal="center" vertical="center" wrapText="1"/>
      <protection hidden="1"/>
    </xf>
    <xf numFmtId="0" fontId="9" fillId="18" borderId="62" xfId="0" applyFont="1" applyFill="1" applyBorder="1" applyAlignment="1">
      <alignment horizontal="center" vertical="center" wrapText="1"/>
    </xf>
    <xf numFmtId="0" fontId="6" fillId="0" borderId="63" xfId="0" applyFont="1" applyBorder="1"/>
    <xf numFmtId="0" fontId="9" fillId="19" borderId="62" xfId="0" applyFont="1" applyFill="1" applyBorder="1" applyAlignment="1">
      <alignment horizontal="center" vertical="center" wrapText="1"/>
    </xf>
    <xf numFmtId="0" fontId="6" fillId="0" borderId="61" xfId="0" applyFont="1" applyBorder="1"/>
    <xf numFmtId="0" fontId="4" fillId="0" borderId="68" xfId="0" applyFont="1" applyBorder="1" applyAlignment="1">
      <alignment horizontal="center" vertical="center" wrapText="1"/>
    </xf>
    <xf numFmtId="0" fontId="4" fillId="0" borderId="59" xfId="0" applyFont="1" applyBorder="1" applyAlignment="1">
      <alignment horizontal="center" vertical="center" wrapText="1"/>
    </xf>
    <xf numFmtId="0" fontId="4" fillId="2" borderId="9" xfId="0" applyFont="1" applyFill="1" applyBorder="1" applyAlignment="1">
      <alignment horizontal="center" vertical="center" wrapText="1"/>
    </xf>
    <xf numFmtId="0" fontId="4" fillId="2" borderId="74"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67" xfId="0" applyFont="1" applyFill="1" applyBorder="1" applyAlignment="1">
      <alignment horizontal="center" vertical="center"/>
    </xf>
    <xf numFmtId="0" fontId="4" fillId="2" borderId="58" xfId="0" applyFont="1" applyFill="1" applyBorder="1" applyAlignment="1">
      <alignment horizontal="center" vertical="center"/>
    </xf>
    <xf numFmtId="0" fontId="26" fillId="20" borderId="54" xfId="0" applyFont="1" applyFill="1" applyBorder="1" applyAlignment="1">
      <alignment horizontal="center"/>
    </xf>
    <xf numFmtId="0" fontId="16" fillId="0" borderId="0" xfId="0" applyFont="1" applyAlignment="1">
      <alignment horizontal="center"/>
    </xf>
    <xf numFmtId="0" fontId="31" fillId="0" borderId="4" xfId="0" applyFont="1" applyBorder="1" applyAlignment="1">
      <alignment horizontal="center" vertical="center"/>
    </xf>
  </cellXfs>
  <cellStyles count="3">
    <cellStyle name="Hyperlink" xfId="2" xr:uid="{00000000-000B-0000-0000-000008000000}"/>
    <cellStyle name="Moneda" xfId="1" builtinId="4"/>
    <cellStyle name="Normal" xfId="0" builtinId="0"/>
  </cellStyles>
  <dxfs count="7">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ont>
        <condense val="0"/>
        <extend val="0"/>
        <color indexed="9"/>
      </font>
    </dxf>
    <dxf>
      <font>
        <condense val="0"/>
        <extend val="0"/>
        <color indexed="10"/>
      </font>
    </dxf>
    <dxf>
      <font>
        <condense val="0"/>
        <extend val="0"/>
        <color indexed="9"/>
      </font>
      <fill>
        <patternFill patternType="none">
          <bgColor indexed="65"/>
        </patternFill>
      </fill>
      <border>
        <left/>
        <right/>
        <top/>
        <bottom/>
      </border>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1</xdr:col>
      <xdr:colOff>247650</xdr:colOff>
      <xdr:row>0</xdr:row>
      <xdr:rowOff>133350</xdr:rowOff>
    </xdr:from>
    <xdr:to>
      <xdr:col>1</xdr:col>
      <xdr:colOff>1440754</xdr:colOff>
      <xdr:row>0</xdr:row>
      <xdr:rowOff>514350</xdr:rowOff>
    </xdr:to>
    <xdr:pic>
      <xdr:nvPicPr>
        <xdr:cNvPr id="3" name="Imagen 2" descr="Texto&#10;&#10;Descripción generada automáticamente">
          <a:extLst>
            <a:ext uri="{FF2B5EF4-FFF2-40B4-BE49-F238E27FC236}">
              <a16:creationId xmlns:a16="http://schemas.microsoft.com/office/drawing/2014/main" id="{35394962-FA8D-4463-9B5D-04972875D6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9650" y="133350"/>
          <a:ext cx="1193104" cy="381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381001</xdr:colOff>
      <xdr:row>0</xdr:row>
      <xdr:rowOff>0</xdr:rowOff>
    </xdr:from>
    <xdr:to>
      <xdr:col>2</xdr:col>
      <xdr:colOff>2190751</xdr:colOff>
      <xdr:row>0</xdr:row>
      <xdr:rowOff>631482</xdr:rowOff>
    </xdr:to>
    <xdr:pic>
      <xdr:nvPicPr>
        <xdr:cNvPr id="3" name="Imagen 2" descr="Texto&#10;&#10;Descripción generada automáticamente">
          <a:extLst>
            <a:ext uri="{FF2B5EF4-FFF2-40B4-BE49-F238E27FC236}">
              <a16:creationId xmlns:a16="http://schemas.microsoft.com/office/drawing/2014/main" id="{41F17F18-C650-40F3-A718-371B834E85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00201" y="0"/>
          <a:ext cx="1809750" cy="6314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228599</xdr:colOff>
      <xdr:row>0</xdr:row>
      <xdr:rowOff>47625</xdr:rowOff>
    </xdr:from>
    <xdr:to>
      <xdr:col>1</xdr:col>
      <xdr:colOff>1933575</xdr:colOff>
      <xdr:row>0</xdr:row>
      <xdr:rowOff>673753</xdr:rowOff>
    </xdr:to>
    <xdr:pic>
      <xdr:nvPicPr>
        <xdr:cNvPr id="2" name="Imagen 1" descr="Texto&#10;&#10;Descripción generada automáticamente">
          <a:extLst>
            <a:ext uri="{FF2B5EF4-FFF2-40B4-BE49-F238E27FC236}">
              <a16:creationId xmlns:a16="http://schemas.microsoft.com/office/drawing/2014/main" id="{84599C8A-040A-4643-AFED-C4E4B502A0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0599" y="47625"/>
          <a:ext cx="1704976" cy="626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76199</xdr:colOff>
      <xdr:row>0</xdr:row>
      <xdr:rowOff>9525</xdr:rowOff>
    </xdr:from>
    <xdr:to>
      <xdr:col>1</xdr:col>
      <xdr:colOff>791970</xdr:colOff>
      <xdr:row>0</xdr:row>
      <xdr:rowOff>723900</xdr:rowOff>
    </xdr:to>
    <xdr:pic>
      <xdr:nvPicPr>
        <xdr:cNvPr id="2" name="Imagen 1" descr="Texto&#10;&#10;Descripción generada automáticamente">
          <a:extLst>
            <a:ext uri="{FF2B5EF4-FFF2-40B4-BE49-F238E27FC236}">
              <a16:creationId xmlns:a16="http://schemas.microsoft.com/office/drawing/2014/main" id="{F41529F8-E097-479D-B0DC-BA0C09B5280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199" y="9525"/>
          <a:ext cx="1782571" cy="7143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76200</xdr:rowOff>
    </xdr:from>
    <xdr:to>
      <xdr:col>0</xdr:col>
      <xdr:colOff>1457325</xdr:colOff>
      <xdr:row>0</xdr:row>
      <xdr:rowOff>586896</xdr:rowOff>
    </xdr:to>
    <xdr:pic>
      <xdr:nvPicPr>
        <xdr:cNvPr id="2" name="Imagen 1" descr="Texto&#10;&#10;Descripción generada automáticamente">
          <a:extLst>
            <a:ext uri="{FF2B5EF4-FFF2-40B4-BE49-F238E27FC236}">
              <a16:creationId xmlns:a16="http://schemas.microsoft.com/office/drawing/2014/main" id="{5712BF9E-487B-4A28-BA88-0401488154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76200"/>
          <a:ext cx="1390650" cy="5106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209551</xdr:colOff>
      <xdr:row>0</xdr:row>
      <xdr:rowOff>9525</xdr:rowOff>
    </xdr:from>
    <xdr:to>
      <xdr:col>0</xdr:col>
      <xdr:colOff>2019301</xdr:colOff>
      <xdr:row>0</xdr:row>
      <xdr:rowOff>641007</xdr:rowOff>
    </xdr:to>
    <xdr:pic>
      <xdr:nvPicPr>
        <xdr:cNvPr id="2" name="Imagen 1" descr="Texto&#10;&#10;Descripción generada automáticamente">
          <a:extLst>
            <a:ext uri="{FF2B5EF4-FFF2-40B4-BE49-F238E27FC236}">
              <a16:creationId xmlns:a16="http://schemas.microsoft.com/office/drawing/2014/main" id="{6C3C1AB0-760B-47A7-8690-253DF831EF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551" y="9525"/>
          <a:ext cx="1809750" cy="6314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19051</xdr:colOff>
      <xdr:row>0</xdr:row>
      <xdr:rowOff>76200</xdr:rowOff>
    </xdr:from>
    <xdr:to>
      <xdr:col>1</xdr:col>
      <xdr:colOff>1581151</xdr:colOff>
      <xdr:row>0</xdr:row>
      <xdr:rowOff>650532</xdr:rowOff>
    </xdr:to>
    <xdr:pic>
      <xdr:nvPicPr>
        <xdr:cNvPr id="3" name="Imagen 2" descr="Texto&#10;&#10;Descripción generada automáticamente">
          <a:extLst>
            <a:ext uri="{FF2B5EF4-FFF2-40B4-BE49-F238E27FC236}">
              <a16:creationId xmlns:a16="http://schemas.microsoft.com/office/drawing/2014/main" id="{3EAF1712-FD6B-4E97-A7BD-B83162D3EBB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1" y="76200"/>
          <a:ext cx="1809750" cy="57433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236766</xdr:colOff>
      <xdr:row>0</xdr:row>
      <xdr:rowOff>159204</xdr:rowOff>
    </xdr:from>
    <xdr:to>
      <xdr:col>3</xdr:col>
      <xdr:colOff>108858</xdr:colOff>
      <xdr:row>0</xdr:row>
      <xdr:rowOff>1131856</xdr:rowOff>
    </xdr:to>
    <xdr:pic>
      <xdr:nvPicPr>
        <xdr:cNvPr id="2" name="Imagen 1" descr="Texto&#10;&#10;Descripción generada automáticamente">
          <a:extLst>
            <a:ext uri="{FF2B5EF4-FFF2-40B4-BE49-F238E27FC236}">
              <a16:creationId xmlns:a16="http://schemas.microsoft.com/office/drawing/2014/main" id="{ECC27FEE-B755-4983-BA67-5EE7AE931A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6766" y="159204"/>
          <a:ext cx="2566306" cy="97265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27217</xdr:colOff>
      <xdr:row>0</xdr:row>
      <xdr:rowOff>0</xdr:rowOff>
    </xdr:from>
    <xdr:to>
      <xdr:col>2</xdr:col>
      <xdr:colOff>152400</xdr:colOff>
      <xdr:row>0</xdr:row>
      <xdr:rowOff>805764</xdr:rowOff>
    </xdr:to>
    <xdr:pic>
      <xdr:nvPicPr>
        <xdr:cNvPr id="2" name="Imagen 1" descr="Texto&#10;&#10;Descripción generada automáticamente">
          <a:extLst>
            <a:ext uri="{FF2B5EF4-FFF2-40B4-BE49-F238E27FC236}">
              <a16:creationId xmlns:a16="http://schemas.microsoft.com/office/drawing/2014/main" id="{27F5F413-434A-493E-9935-C504EA3982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217" y="0"/>
          <a:ext cx="2001608" cy="80576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76199</xdr:colOff>
      <xdr:row>0</xdr:row>
      <xdr:rowOff>9525</xdr:rowOff>
    </xdr:from>
    <xdr:to>
      <xdr:col>1</xdr:col>
      <xdr:colOff>1858770</xdr:colOff>
      <xdr:row>0</xdr:row>
      <xdr:rowOff>723900</xdr:rowOff>
    </xdr:to>
    <xdr:pic>
      <xdr:nvPicPr>
        <xdr:cNvPr id="2" name="Imagen 1" descr="Texto&#10;&#10;Descripción generada automáticamente">
          <a:extLst>
            <a:ext uri="{FF2B5EF4-FFF2-40B4-BE49-F238E27FC236}">
              <a16:creationId xmlns:a16="http://schemas.microsoft.com/office/drawing/2014/main" id="{E61F7556-ED8D-4688-8A51-EA17F960D2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199" y="9525"/>
          <a:ext cx="1782571" cy="7143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iana Mireya Ayala Valderrama" id="{B14EB144-786B-471E-AACE-18818BC7AAB3}" userId="S::dir.investigacion@ustatunja.edu.co::567641d7-e495-4fff-a003-ef9094d510cb"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0" dT="2024-01-18T14:59:10.46" personId="{B14EB144-786B-471E-AACE-18818BC7AAB3}" id="{6AE51AB8-D644-4A57-9BDD-02F201DFA598}">
    <text>Pregrado
Maestría
Doctorado
Pos-doctorado
Profesorado</text>
  </threadedComment>
  <threadedComment ref="F10" dT="2024-01-18T14:57:01.48" personId="{B14EB144-786B-471E-AACE-18818BC7AAB3}" id="{29FF7081-7FFC-4C24-AE91-E90F3B80D213}">
    <text>Tiempo completo
Medio Tiempo</text>
  </threadedComment>
  <threadedComment ref="G10" dT="2024-01-18T15:03:43.79" personId="{B14EB144-786B-471E-AACE-18818BC7AAB3}" id="{DCCC0653-B537-49FA-A23B-1F7C9EDA4087}">
    <text>Tiempo completo: 160 horas
Medio tiempo: 80 horas</text>
  </threadedComment>
  <threadedComment ref="E18" dT="2024-01-18T14:59:10.46" personId="{B14EB144-786B-471E-AACE-18818BC7AAB3}" id="{AF2E8685-14DB-4038-BB0C-3B1C3A2BFD1F}">
    <text>Pregrado
Maestría
Doctorado
Pos-doctorado
Profesorado</text>
  </threadedComment>
  <threadedComment ref="F18" dT="2024-01-18T15:10:59.09" personId="{B14EB144-786B-471E-AACE-18818BC7AAB3}" id="{37D1FCBB-71A2-47E2-8070-96A4CA76ECFB}">
    <text>Tiempo completo
Medio Tiempo</text>
  </threadedComment>
  <threadedComment ref="G18" dT="2024-01-18T15:03:43.79" personId="{B14EB144-786B-471E-AACE-18818BC7AAB3}" id="{500EF118-27C5-4ED8-A1BC-791F9A5002AE}">
    <text>Tiempo completo: 160 horas
Medio tiempo: 80 horas</text>
  </threadedComment>
  <threadedComment ref="G18" dT="2024-01-18T15:11:11.98" personId="{B14EB144-786B-471E-AACE-18818BC7AAB3}" id="{73D16368-B161-40F6-8EDB-B12E836AAA12}" parentId="{500EF118-27C5-4ED8-A1BC-791F9A5002AE}">
    <text>Tiempo completo: 160 horas
Medio tiempo: 80 horas</text>
  </threadedComment>
  <threadedComment ref="C34" dT="2024-01-18T15:26:42.85" personId="{B14EB144-786B-471E-AACE-18818BC7AAB3}" id="{B591CCDA-1343-47A3-98B1-D227AF7BF7A0}">
    <text>Es importante aclarar que la asignación de recursos para la ejecución de los proyectos está sujeta a las condiciones administrativas y financieras.
Los proyectos de investigación contarán con una financiación máxima de $10.000.000 (Diez Millones de pesos m/c). Las horas nómina, no deben incluirse como parte de este presupuesto.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9.xml"/><Relationship Id="rId4" Type="http://schemas.microsoft.com/office/2017/10/relationships/threadedComment" Target="../threadedComments/threadedComment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8BE78-97EA-4F83-B609-04EC95FB91A7}">
  <dimension ref="A1:O172"/>
  <sheetViews>
    <sheetView topLeftCell="C1" zoomScale="85" zoomScaleNormal="85" workbookViewId="0">
      <selection activeCell="J74" sqref="J74"/>
    </sheetView>
  </sheetViews>
  <sheetFormatPr baseColWidth="10" defaultColWidth="11.42578125" defaultRowHeight="15" x14ac:dyDescent="0.25"/>
  <cols>
    <col min="1" max="1" width="39.28515625" customWidth="1"/>
    <col min="2" max="2" width="106.28515625" customWidth="1"/>
    <col min="3" max="3" width="13.140625" customWidth="1"/>
    <col min="7" max="7" width="46.42578125" customWidth="1"/>
    <col min="10" max="10" width="34.42578125" customWidth="1"/>
    <col min="14" max="14" width="35.140625" customWidth="1"/>
  </cols>
  <sheetData>
    <row r="1" spans="1:15" x14ac:dyDescent="0.25">
      <c r="A1" s="175" t="s">
        <v>0</v>
      </c>
      <c r="B1" s="175" t="s">
        <v>1</v>
      </c>
      <c r="C1" s="176" t="s">
        <v>2</v>
      </c>
      <c r="G1" t="s">
        <v>3</v>
      </c>
    </row>
    <row r="2" spans="1:15" x14ac:dyDescent="0.25">
      <c r="A2" s="175" t="s">
        <v>4</v>
      </c>
      <c r="B2" s="175" t="s">
        <v>4</v>
      </c>
      <c r="C2" s="176"/>
      <c r="G2" s="176" t="s">
        <v>4</v>
      </c>
    </row>
    <row r="3" spans="1:15" x14ac:dyDescent="0.25">
      <c r="A3" s="177" t="s">
        <v>5</v>
      </c>
      <c r="B3" s="178" t="s">
        <v>6</v>
      </c>
      <c r="C3" s="177">
        <v>10</v>
      </c>
      <c r="G3" s="177" t="s">
        <v>5</v>
      </c>
    </row>
    <row r="4" spans="1:15" x14ac:dyDescent="0.25">
      <c r="A4" s="177" t="s">
        <v>5</v>
      </c>
      <c r="B4" s="178" t="s">
        <v>7</v>
      </c>
      <c r="C4" s="177">
        <v>9.5</v>
      </c>
      <c r="G4" s="178" t="s">
        <v>8</v>
      </c>
    </row>
    <row r="5" spans="1:15" x14ac:dyDescent="0.25">
      <c r="A5" s="177" t="s">
        <v>5</v>
      </c>
      <c r="B5" s="178" t="s">
        <v>9</v>
      </c>
      <c r="C5" s="177">
        <v>6</v>
      </c>
      <c r="G5" s="178" t="s">
        <v>10</v>
      </c>
    </row>
    <row r="6" spans="1:15" x14ac:dyDescent="0.25">
      <c r="A6" s="177" t="s">
        <v>5</v>
      </c>
      <c r="B6" s="178" t="s">
        <v>11</v>
      </c>
      <c r="C6" s="177">
        <v>5.5</v>
      </c>
      <c r="G6" s="178" t="s">
        <v>12</v>
      </c>
    </row>
    <row r="7" spans="1:15" x14ac:dyDescent="0.25">
      <c r="A7" s="177" t="s">
        <v>5</v>
      </c>
      <c r="B7" s="178" t="s">
        <v>13</v>
      </c>
      <c r="C7" s="177">
        <v>3.5</v>
      </c>
      <c r="G7" s="178" t="s">
        <v>14</v>
      </c>
    </row>
    <row r="8" spans="1:15" x14ac:dyDescent="0.25">
      <c r="A8" s="177" t="s">
        <v>5</v>
      </c>
      <c r="B8" s="178" t="s">
        <v>15</v>
      </c>
      <c r="C8" s="177">
        <v>3</v>
      </c>
    </row>
    <row r="9" spans="1:15" x14ac:dyDescent="0.25">
      <c r="A9" s="177" t="s">
        <v>5</v>
      </c>
      <c r="B9" s="178" t="s">
        <v>16</v>
      </c>
      <c r="C9" s="177">
        <v>2</v>
      </c>
    </row>
    <row r="10" spans="1:15" ht="30" x14ac:dyDescent="0.25">
      <c r="A10" s="177" t="s">
        <v>5</v>
      </c>
      <c r="B10" s="178" t="s">
        <v>17</v>
      </c>
      <c r="C10" s="177">
        <v>1.5</v>
      </c>
      <c r="G10" s="177" t="s">
        <v>5</v>
      </c>
      <c r="J10" s="178" t="s">
        <v>8</v>
      </c>
      <c r="N10" s="178" t="s">
        <v>10</v>
      </c>
    </row>
    <row r="11" spans="1:15" x14ac:dyDescent="0.25">
      <c r="A11" s="177" t="s">
        <v>5</v>
      </c>
      <c r="B11" s="178" t="s">
        <v>18</v>
      </c>
      <c r="C11" s="177">
        <v>10</v>
      </c>
      <c r="G11" s="177" t="s">
        <v>4</v>
      </c>
      <c r="J11" s="178" t="s">
        <v>4</v>
      </c>
      <c r="N11" s="178" t="s">
        <v>4</v>
      </c>
    </row>
    <row r="12" spans="1:15" ht="60" x14ac:dyDescent="0.25">
      <c r="A12" s="177" t="s">
        <v>5</v>
      </c>
      <c r="B12" s="178" t="s">
        <v>19</v>
      </c>
      <c r="C12" s="177">
        <v>9</v>
      </c>
      <c r="G12" s="178" t="s">
        <v>6</v>
      </c>
      <c r="H12" s="177">
        <v>10</v>
      </c>
      <c r="J12" s="178" t="s">
        <v>20</v>
      </c>
      <c r="K12" s="177">
        <v>10</v>
      </c>
      <c r="N12" s="178" t="s">
        <v>21</v>
      </c>
      <c r="O12" s="177">
        <v>10</v>
      </c>
    </row>
    <row r="13" spans="1:15" ht="60" x14ac:dyDescent="0.25">
      <c r="A13" s="177" t="s">
        <v>5</v>
      </c>
      <c r="B13" s="178" t="s">
        <v>22</v>
      </c>
      <c r="C13" s="177">
        <v>10</v>
      </c>
      <c r="G13" s="178" t="s">
        <v>7</v>
      </c>
      <c r="H13" s="177">
        <v>9.5</v>
      </c>
      <c r="J13" s="178" t="s">
        <v>23</v>
      </c>
      <c r="K13" s="177">
        <v>5</v>
      </c>
      <c r="N13" s="178" t="s">
        <v>24</v>
      </c>
      <c r="O13" s="177">
        <v>10</v>
      </c>
    </row>
    <row r="14" spans="1:15" ht="60" x14ac:dyDescent="0.25">
      <c r="A14" s="177" t="s">
        <v>5</v>
      </c>
      <c r="B14" s="178" t="s">
        <v>25</v>
      </c>
      <c r="C14" s="177">
        <v>8.5</v>
      </c>
      <c r="G14" s="178" t="s">
        <v>9</v>
      </c>
      <c r="H14" s="177">
        <v>6</v>
      </c>
      <c r="J14" s="178" t="s">
        <v>26</v>
      </c>
      <c r="K14" s="177">
        <v>4</v>
      </c>
      <c r="N14" s="178" t="s">
        <v>27</v>
      </c>
      <c r="O14" s="177">
        <v>7</v>
      </c>
    </row>
    <row r="15" spans="1:15" ht="60" x14ac:dyDescent="0.25">
      <c r="A15" s="177" t="s">
        <v>5</v>
      </c>
      <c r="B15" s="178" t="s">
        <v>28</v>
      </c>
      <c r="C15" s="177">
        <v>7</v>
      </c>
      <c r="G15" s="178" t="s">
        <v>11</v>
      </c>
      <c r="H15" s="177">
        <v>5.5</v>
      </c>
      <c r="J15" s="178" t="s">
        <v>29</v>
      </c>
      <c r="K15" s="177">
        <v>8</v>
      </c>
      <c r="N15" s="178" t="s">
        <v>30</v>
      </c>
      <c r="O15" s="177">
        <v>5</v>
      </c>
    </row>
    <row r="16" spans="1:15" ht="45" x14ac:dyDescent="0.25">
      <c r="A16" s="177" t="s">
        <v>5</v>
      </c>
      <c r="B16" s="178" t="s">
        <v>31</v>
      </c>
      <c r="C16" s="177">
        <v>5.5</v>
      </c>
      <c r="G16" s="178" t="s">
        <v>13</v>
      </c>
      <c r="H16" s="177">
        <v>3.5</v>
      </c>
      <c r="J16" s="178" t="s">
        <v>32</v>
      </c>
      <c r="K16" s="177">
        <v>4</v>
      </c>
      <c r="N16" s="178" t="s">
        <v>33</v>
      </c>
      <c r="O16" s="177">
        <v>10</v>
      </c>
    </row>
    <row r="17" spans="1:15" ht="45" x14ac:dyDescent="0.25">
      <c r="A17" s="177" t="s">
        <v>5</v>
      </c>
      <c r="B17" s="178" t="s">
        <v>34</v>
      </c>
      <c r="C17" s="177">
        <v>2</v>
      </c>
      <c r="G17" s="178" t="s">
        <v>15</v>
      </c>
      <c r="H17" s="177">
        <v>3</v>
      </c>
      <c r="J17" s="178" t="s">
        <v>35</v>
      </c>
      <c r="K17" s="177">
        <v>4</v>
      </c>
      <c r="N17" s="178" t="s">
        <v>36</v>
      </c>
      <c r="O17" s="177">
        <v>5</v>
      </c>
    </row>
    <row r="18" spans="1:15" ht="45" x14ac:dyDescent="0.25">
      <c r="A18" s="177" t="s">
        <v>5</v>
      </c>
      <c r="B18" s="178" t="s">
        <v>37</v>
      </c>
      <c r="C18" s="177">
        <v>10</v>
      </c>
      <c r="G18" s="178" t="s">
        <v>16</v>
      </c>
      <c r="H18" s="177">
        <v>2</v>
      </c>
      <c r="J18" s="178" t="s">
        <v>38</v>
      </c>
      <c r="K18" s="177">
        <v>4</v>
      </c>
      <c r="N18" s="178" t="s">
        <v>39</v>
      </c>
      <c r="O18" s="177">
        <v>3</v>
      </c>
    </row>
    <row r="19" spans="1:15" ht="60" x14ac:dyDescent="0.25">
      <c r="A19" s="177" t="s">
        <v>5</v>
      </c>
      <c r="B19" s="178" t="s">
        <v>40</v>
      </c>
      <c r="C19" s="177">
        <v>9</v>
      </c>
      <c r="G19" s="178" t="s">
        <v>17</v>
      </c>
      <c r="H19" s="177">
        <v>1.5</v>
      </c>
      <c r="J19" s="178" t="s">
        <v>41</v>
      </c>
      <c r="K19" s="177">
        <v>6</v>
      </c>
      <c r="N19" s="178" t="s">
        <v>42</v>
      </c>
      <c r="O19" s="177">
        <v>10</v>
      </c>
    </row>
    <row r="20" spans="1:15" ht="60" x14ac:dyDescent="0.25">
      <c r="A20" s="177" t="s">
        <v>5</v>
      </c>
      <c r="B20" s="178" t="s">
        <v>43</v>
      </c>
      <c r="C20" s="177">
        <v>8</v>
      </c>
      <c r="G20" s="178" t="s">
        <v>18</v>
      </c>
      <c r="H20" s="177">
        <v>10</v>
      </c>
      <c r="J20" s="178" t="s">
        <v>44</v>
      </c>
      <c r="K20" s="177">
        <v>10</v>
      </c>
      <c r="N20" s="178" t="s">
        <v>45</v>
      </c>
      <c r="O20" s="177">
        <v>7</v>
      </c>
    </row>
    <row r="21" spans="1:15" ht="60" x14ac:dyDescent="0.25">
      <c r="A21" s="177" t="s">
        <v>5</v>
      </c>
      <c r="B21" s="178" t="s">
        <v>46</v>
      </c>
      <c r="C21" s="177">
        <v>10</v>
      </c>
      <c r="G21" s="178" t="s">
        <v>19</v>
      </c>
      <c r="H21" s="177">
        <v>9</v>
      </c>
      <c r="J21" s="178" t="s">
        <v>47</v>
      </c>
      <c r="K21" s="177">
        <v>8</v>
      </c>
      <c r="N21" s="178" t="s">
        <v>48</v>
      </c>
      <c r="O21" s="177">
        <v>4</v>
      </c>
    </row>
    <row r="22" spans="1:15" ht="60" x14ac:dyDescent="0.25">
      <c r="A22" s="177" t="s">
        <v>5</v>
      </c>
      <c r="B22" s="178" t="s">
        <v>49</v>
      </c>
      <c r="C22" s="177">
        <v>10</v>
      </c>
      <c r="G22" s="178" t="s">
        <v>22</v>
      </c>
      <c r="H22" s="177">
        <v>10</v>
      </c>
      <c r="J22" s="178" t="s">
        <v>50</v>
      </c>
      <c r="K22" s="177">
        <v>5</v>
      </c>
      <c r="N22" s="178" t="s">
        <v>51</v>
      </c>
      <c r="O22" s="177">
        <v>1</v>
      </c>
    </row>
    <row r="23" spans="1:15" x14ac:dyDescent="0.25">
      <c r="A23" s="177" t="s">
        <v>5</v>
      </c>
      <c r="B23" s="178" t="s">
        <v>52</v>
      </c>
      <c r="C23" s="177">
        <v>9</v>
      </c>
      <c r="G23" s="178" t="s">
        <v>25</v>
      </c>
      <c r="H23" s="177">
        <v>8.5</v>
      </c>
      <c r="J23" s="178" t="s">
        <v>53</v>
      </c>
      <c r="K23" s="177">
        <v>5</v>
      </c>
    </row>
    <row r="24" spans="1:15" x14ac:dyDescent="0.25">
      <c r="A24" s="177" t="s">
        <v>5</v>
      </c>
      <c r="B24" s="178" t="s">
        <v>54</v>
      </c>
      <c r="C24" s="177">
        <v>8</v>
      </c>
      <c r="G24" s="178" t="s">
        <v>28</v>
      </c>
      <c r="H24" s="177">
        <v>7</v>
      </c>
      <c r="J24" s="178" t="s">
        <v>55</v>
      </c>
      <c r="K24" s="177">
        <v>10</v>
      </c>
    </row>
    <row r="25" spans="1:15" x14ac:dyDescent="0.25">
      <c r="A25" s="177" t="s">
        <v>5</v>
      </c>
      <c r="B25" s="178" t="s">
        <v>56</v>
      </c>
      <c r="C25" s="177">
        <v>10</v>
      </c>
      <c r="G25" s="178" t="s">
        <v>31</v>
      </c>
      <c r="H25" s="177">
        <v>5.5</v>
      </c>
      <c r="J25" s="178" t="s">
        <v>57</v>
      </c>
      <c r="K25" s="177">
        <v>8</v>
      </c>
    </row>
    <row r="26" spans="1:15" x14ac:dyDescent="0.25">
      <c r="A26" s="177" t="s">
        <v>5</v>
      </c>
      <c r="B26" s="178" t="s">
        <v>58</v>
      </c>
      <c r="C26" s="177">
        <v>10</v>
      </c>
      <c r="G26" s="178" t="s">
        <v>34</v>
      </c>
      <c r="H26" s="177">
        <v>2</v>
      </c>
      <c r="J26" s="178" t="s">
        <v>59</v>
      </c>
      <c r="K26" s="177">
        <v>10</v>
      </c>
    </row>
    <row r="27" spans="1:15" x14ac:dyDescent="0.25">
      <c r="A27" s="177" t="s">
        <v>5</v>
      </c>
      <c r="B27" s="178" t="s">
        <v>60</v>
      </c>
      <c r="C27" s="177">
        <v>10</v>
      </c>
      <c r="G27" s="178" t="s">
        <v>37</v>
      </c>
      <c r="H27" s="177">
        <v>10</v>
      </c>
      <c r="J27" s="178" t="s">
        <v>61</v>
      </c>
      <c r="K27" s="177">
        <v>4</v>
      </c>
    </row>
    <row r="28" spans="1:15" ht="30" x14ac:dyDescent="0.25">
      <c r="A28" s="177" t="s">
        <v>5</v>
      </c>
      <c r="B28" s="178" t="s">
        <v>62</v>
      </c>
      <c r="C28" s="177">
        <v>6</v>
      </c>
      <c r="G28" s="178" t="s">
        <v>40</v>
      </c>
      <c r="H28" s="177">
        <v>9</v>
      </c>
      <c r="J28" s="178" t="s">
        <v>63</v>
      </c>
      <c r="K28" s="177">
        <v>10</v>
      </c>
    </row>
    <row r="29" spans="1:15" ht="30" x14ac:dyDescent="0.25">
      <c r="A29" s="177" t="s">
        <v>5</v>
      </c>
      <c r="B29" s="178" t="s">
        <v>64</v>
      </c>
      <c r="C29" s="177">
        <v>7</v>
      </c>
      <c r="G29" s="178" t="s">
        <v>43</v>
      </c>
      <c r="H29" s="177">
        <v>8</v>
      </c>
      <c r="J29" s="178" t="s">
        <v>65</v>
      </c>
      <c r="K29" s="177">
        <v>6</v>
      </c>
    </row>
    <row r="30" spans="1:15" ht="30" x14ac:dyDescent="0.25">
      <c r="A30" s="177" t="s">
        <v>5</v>
      </c>
      <c r="B30" s="178" t="s">
        <v>66</v>
      </c>
      <c r="C30" s="177">
        <v>4.2</v>
      </c>
      <c r="G30" s="178" t="s">
        <v>46</v>
      </c>
      <c r="H30" s="177">
        <v>10</v>
      </c>
      <c r="J30" s="178" t="s">
        <v>67</v>
      </c>
      <c r="K30" s="177">
        <v>5</v>
      </c>
    </row>
    <row r="31" spans="1:15" ht="30" x14ac:dyDescent="0.25">
      <c r="A31" s="177" t="s">
        <v>5</v>
      </c>
      <c r="B31" s="178" t="s">
        <v>68</v>
      </c>
      <c r="C31" s="177">
        <v>6</v>
      </c>
      <c r="G31" s="178" t="s">
        <v>49</v>
      </c>
      <c r="H31" s="177">
        <v>10</v>
      </c>
      <c r="J31" s="178" t="s">
        <v>69</v>
      </c>
      <c r="K31" s="177">
        <v>3</v>
      </c>
    </row>
    <row r="32" spans="1:15" ht="30" x14ac:dyDescent="0.25">
      <c r="A32" s="177" t="s">
        <v>5</v>
      </c>
      <c r="B32" s="178" t="s">
        <v>70</v>
      </c>
      <c r="C32" s="177">
        <v>3.6</v>
      </c>
      <c r="G32" s="178" t="s">
        <v>52</v>
      </c>
      <c r="H32" s="177">
        <v>9</v>
      </c>
      <c r="J32" s="178" t="s">
        <v>71</v>
      </c>
      <c r="K32" s="177">
        <v>5</v>
      </c>
    </row>
    <row r="33" spans="1:11" ht="30" x14ac:dyDescent="0.25">
      <c r="A33" s="177" t="s">
        <v>5</v>
      </c>
      <c r="B33" s="178" t="s">
        <v>72</v>
      </c>
      <c r="C33" s="177">
        <v>5.5</v>
      </c>
      <c r="G33" s="178" t="s">
        <v>54</v>
      </c>
      <c r="H33" s="177">
        <v>8</v>
      </c>
      <c r="J33" s="178" t="s">
        <v>73</v>
      </c>
      <c r="K33" s="177">
        <v>10</v>
      </c>
    </row>
    <row r="34" spans="1:11" ht="30" x14ac:dyDescent="0.25">
      <c r="A34" s="177" t="s">
        <v>5</v>
      </c>
      <c r="B34" s="178" t="s">
        <v>74</v>
      </c>
      <c r="C34" s="177">
        <v>3.33</v>
      </c>
      <c r="G34" s="178" t="s">
        <v>56</v>
      </c>
      <c r="H34" s="177">
        <v>10</v>
      </c>
      <c r="J34" s="178" t="s">
        <v>75</v>
      </c>
      <c r="K34" s="177">
        <v>8</v>
      </c>
    </row>
    <row r="35" spans="1:11" ht="30" x14ac:dyDescent="0.25">
      <c r="A35" s="177" t="s">
        <v>5</v>
      </c>
      <c r="B35" s="178" t="s">
        <v>76</v>
      </c>
      <c r="C35" s="177">
        <v>5</v>
      </c>
      <c r="G35" s="178" t="s">
        <v>58</v>
      </c>
      <c r="H35" s="177">
        <v>10</v>
      </c>
      <c r="J35" s="178" t="s">
        <v>77</v>
      </c>
      <c r="K35" s="177">
        <v>8</v>
      </c>
    </row>
    <row r="36" spans="1:11" ht="30" x14ac:dyDescent="0.25">
      <c r="A36" s="177" t="s">
        <v>5</v>
      </c>
      <c r="B36" s="178" t="s">
        <v>78</v>
      </c>
      <c r="C36" s="177">
        <v>3</v>
      </c>
      <c r="G36" s="178" t="s">
        <v>60</v>
      </c>
      <c r="H36" s="177">
        <v>10</v>
      </c>
      <c r="J36" s="178" t="s">
        <v>79</v>
      </c>
      <c r="K36" s="177">
        <v>7</v>
      </c>
    </row>
    <row r="37" spans="1:11" ht="30" x14ac:dyDescent="0.25">
      <c r="A37" s="177" t="s">
        <v>5</v>
      </c>
      <c r="B37" s="178" t="s">
        <v>80</v>
      </c>
      <c r="C37" s="177">
        <v>3.5</v>
      </c>
      <c r="G37" s="178" t="s">
        <v>62</v>
      </c>
      <c r="H37" s="177">
        <v>6</v>
      </c>
      <c r="J37" s="178" t="s">
        <v>81</v>
      </c>
      <c r="K37" s="177">
        <v>7</v>
      </c>
    </row>
    <row r="38" spans="1:11" ht="30" x14ac:dyDescent="0.25">
      <c r="A38" s="177" t="s">
        <v>5</v>
      </c>
      <c r="B38" s="178" t="s">
        <v>82</v>
      </c>
      <c r="C38" s="177">
        <v>2.1</v>
      </c>
      <c r="G38" s="178" t="s">
        <v>64</v>
      </c>
      <c r="H38" s="177">
        <v>7</v>
      </c>
      <c r="J38" s="178" t="s">
        <v>83</v>
      </c>
      <c r="K38" s="177">
        <v>7</v>
      </c>
    </row>
    <row r="39" spans="1:11" ht="30" x14ac:dyDescent="0.25">
      <c r="A39" s="177" t="s">
        <v>5</v>
      </c>
      <c r="B39" s="178" t="s">
        <v>84</v>
      </c>
      <c r="C39" s="177">
        <v>3</v>
      </c>
      <c r="G39" s="178" t="s">
        <v>66</v>
      </c>
      <c r="H39" s="177">
        <v>4.2</v>
      </c>
      <c r="J39" s="178" t="s">
        <v>85</v>
      </c>
      <c r="K39" s="177">
        <v>7</v>
      </c>
    </row>
    <row r="40" spans="1:11" ht="30" x14ac:dyDescent="0.25">
      <c r="A40" s="177" t="s">
        <v>5</v>
      </c>
      <c r="B40" s="178" t="s">
        <v>86</v>
      </c>
      <c r="C40" s="177">
        <v>1.8</v>
      </c>
      <c r="G40" s="178" t="s">
        <v>68</v>
      </c>
      <c r="H40" s="177">
        <v>6</v>
      </c>
      <c r="J40" s="178" t="s">
        <v>87</v>
      </c>
      <c r="K40" s="177">
        <v>7</v>
      </c>
    </row>
    <row r="41" spans="1:11" ht="30" x14ac:dyDescent="0.25">
      <c r="A41" s="177" t="s">
        <v>5</v>
      </c>
      <c r="B41" s="178" t="s">
        <v>88</v>
      </c>
      <c r="C41" s="177">
        <v>2.6</v>
      </c>
      <c r="G41" s="178" t="s">
        <v>70</v>
      </c>
      <c r="H41" s="177">
        <v>3.6</v>
      </c>
      <c r="J41" s="178" t="s">
        <v>89</v>
      </c>
      <c r="K41" s="177">
        <v>7</v>
      </c>
    </row>
    <row r="42" spans="1:11" ht="30" x14ac:dyDescent="0.25">
      <c r="A42" s="177" t="s">
        <v>5</v>
      </c>
      <c r="B42" s="178" t="s">
        <v>90</v>
      </c>
      <c r="C42" s="177">
        <v>1.7</v>
      </c>
      <c r="G42" s="178" t="s">
        <v>72</v>
      </c>
      <c r="H42" s="177">
        <v>5.5</v>
      </c>
      <c r="J42" s="178" t="s">
        <v>91</v>
      </c>
      <c r="K42" s="177">
        <v>8</v>
      </c>
    </row>
    <row r="43" spans="1:11" ht="30" x14ac:dyDescent="0.25">
      <c r="A43" s="177" t="s">
        <v>5</v>
      </c>
      <c r="B43" s="178" t="s">
        <v>92</v>
      </c>
      <c r="C43" s="177">
        <v>2.5</v>
      </c>
      <c r="G43" s="178" t="s">
        <v>74</v>
      </c>
      <c r="H43" s="177">
        <v>3.33</v>
      </c>
      <c r="J43" s="178" t="s">
        <v>93</v>
      </c>
      <c r="K43" s="177">
        <v>6</v>
      </c>
    </row>
    <row r="44" spans="1:11" ht="30" x14ac:dyDescent="0.25">
      <c r="A44" s="177" t="s">
        <v>5</v>
      </c>
      <c r="B44" s="178" t="s">
        <v>94</v>
      </c>
      <c r="C44" s="177">
        <v>1.5</v>
      </c>
      <c r="G44" s="178" t="s">
        <v>76</v>
      </c>
      <c r="H44" s="177">
        <v>5</v>
      </c>
      <c r="J44" s="178" t="s">
        <v>95</v>
      </c>
      <c r="K44" s="177">
        <v>10</v>
      </c>
    </row>
    <row r="45" spans="1:11" ht="75" x14ac:dyDescent="0.25">
      <c r="A45" s="177" t="s">
        <v>5</v>
      </c>
      <c r="B45" s="178" t="s">
        <v>96</v>
      </c>
      <c r="C45" s="177">
        <v>1.8</v>
      </c>
      <c r="G45" s="178" t="s">
        <v>78</v>
      </c>
      <c r="H45" s="177">
        <v>3</v>
      </c>
      <c r="J45" s="178" t="s">
        <v>97</v>
      </c>
      <c r="K45" s="177">
        <v>10</v>
      </c>
    </row>
    <row r="46" spans="1:11" ht="30" x14ac:dyDescent="0.25">
      <c r="A46" s="177" t="s">
        <v>5</v>
      </c>
      <c r="B46" s="178" t="s">
        <v>98</v>
      </c>
      <c r="C46" s="177">
        <v>1.1000000000000001</v>
      </c>
      <c r="G46" s="178" t="s">
        <v>80</v>
      </c>
      <c r="H46" s="177">
        <v>3.5</v>
      </c>
    </row>
    <row r="47" spans="1:11" ht="30" x14ac:dyDescent="0.25">
      <c r="A47" s="177" t="s">
        <v>5</v>
      </c>
      <c r="B47" s="178" t="s">
        <v>99</v>
      </c>
      <c r="C47" s="177">
        <v>10</v>
      </c>
      <c r="G47" s="178" t="s">
        <v>82</v>
      </c>
      <c r="H47" s="177">
        <v>2.1</v>
      </c>
    </row>
    <row r="48" spans="1:11" ht="30" x14ac:dyDescent="0.25">
      <c r="A48" s="177" t="s">
        <v>5</v>
      </c>
      <c r="B48" s="178" t="s">
        <v>100</v>
      </c>
      <c r="C48" s="177">
        <v>8</v>
      </c>
      <c r="G48" s="178" t="s">
        <v>84</v>
      </c>
      <c r="H48" s="177">
        <v>3</v>
      </c>
    </row>
    <row r="49" spans="1:8" ht="30" x14ac:dyDescent="0.25">
      <c r="A49" s="177" t="s">
        <v>5</v>
      </c>
      <c r="B49" s="178" t="s">
        <v>101</v>
      </c>
      <c r="C49" s="177">
        <v>5</v>
      </c>
      <c r="G49" s="178" t="s">
        <v>86</v>
      </c>
      <c r="H49" s="177">
        <v>1.8</v>
      </c>
    </row>
    <row r="50" spans="1:8" ht="30" x14ac:dyDescent="0.25">
      <c r="A50" s="177" t="s">
        <v>5</v>
      </c>
      <c r="B50" s="178" t="s">
        <v>102</v>
      </c>
      <c r="C50" s="177">
        <v>2.5</v>
      </c>
      <c r="G50" s="178" t="s">
        <v>88</v>
      </c>
      <c r="H50" s="177">
        <v>2.6</v>
      </c>
    </row>
    <row r="51" spans="1:8" ht="30" x14ac:dyDescent="0.25">
      <c r="A51" s="177" t="s">
        <v>5</v>
      </c>
      <c r="B51" s="178" t="s">
        <v>103</v>
      </c>
      <c r="C51" s="177">
        <v>5</v>
      </c>
      <c r="G51" s="178" t="s">
        <v>90</v>
      </c>
      <c r="H51" s="177">
        <v>1.7</v>
      </c>
    </row>
    <row r="52" spans="1:8" ht="30" x14ac:dyDescent="0.25">
      <c r="A52" s="177" t="s">
        <v>5</v>
      </c>
      <c r="B52" s="178" t="s">
        <v>104</v>
      </c>
      <c r="C52" s="177">
        <v>4</v>
      </c>
      <c r="G52" s="178" t="s">
        <v>92</v>
      </c>
      <c r="H52" s="177">
        <v>2.5</v>
      </c>
    </row>
    <row r="53" spans="1:8" ht="30" x14ac:dyDescent="0.25">
      <c r="A53" s="177" t="s">
        <v>5</v>
      </c>
      <c r="B53" s="178" t="s">
        <v>105</v>
      </c>
      <c r="C53" s="177">
        <v>2.5</v>
      </c>
      <c r="G53" s="178" t="s">
        <v>94</v>
      </c>
      <c r="H53" s="177">
        <v>1.5</v>
      </c>
    </row>
    <row r="54" spans="1:8" ht="30" x14ac:dyDescent="0.25">
      <c r="A54" s="177" t="s">
        <v>5</v>
      </c>
      <c r="B54" s="178" t="s">
        <v>106</v>
      </c>
      <c r="C54" s="177">
        <v>1</v>
      </c>
      <c r="G54" s="178" t="s">
        <v>96</v>
      </c>
      <c r="H54" s="177">
        <v>1.8</v>
      </c>
    </row>
    <row r="55" spans="1:8" ht="30" x14ac:dyDescent="0.25">
      <c r="A55" s="177" t="s">
        <v>5</v>
      </c>
      <c r="B55" s="178" t="s">
        <v>107</v>
      </c>
      <c r="C55" s="177">
        <v>10</v>
      </c>
      <c r="G55" s="178" t="s">
        <v>98</v>
      </c>
      <c r="H55" s="177">
        <v>1.1000000000000001</v>
      </c>
    </row>
    <row r="56" spans="1:8" x14ac:dyDescent="0.25">
      <c r="A56" s="177" t="s">
        <v>5</v>
      </c>
      <c r="B56" s="178" t="s">
        <v>108</v>
      </c>
      <c r="C56" s="177">
        <v>5</v>
      </c>
      <c r="G56" s="178" t="s">
        <v>99</v>
      </c>
      <c r="H56" s="177">
        <v>10</v>
      </c>
    </row>
    <row r="57" spans="1:8" x14ac:dyDescent="0.25">
      <c r="A57" s="177" t="s">
        <v>5</v>
      </c>
      <c r="B57" s="178" t="s">
        <v>109</v>
      </c>
      <c r="C57" s="177">
        <v>10</v>
      </c>
      <c r="G57" s="178" t="s">
        <v>100</v>
      </c>
      <c r="H57" s="177">
        <v>8</v>
      </c>
    </row>
    <row r="58" spans="1:8" x14ac:dyDescent="0.25">
      <c r="A58" s="177" t="s">
        <v>5</v>
      </c>
      <c r="B58" s="178" t="s">
        <v>110</v>
      </c>
      <c r="C58" s="177">
        <v>8</v>
      </c>
      <c r="G58" s="178" t="s">
        <v>101</v>
      </c>
      <c r="H58" s="177">
        <v>5</v>
      </c>
    </row>
    <row r="59" spans="1:8" x14ac:dyDescent="0.25">
      <c r="A59" s="177" t="s">
        <v>5</v>
      </c>
      <c r="B59" s="178" t="s">
        <v>111</v>
      </c>
      <c r="C59" s="177">
        <v>6</v>
      </c>
      <c r="G59" s="178" t="s">
        <v>102</v>
      </c>
      <c r="H59" s="177">
        <v>2.5</v>
      </c>
    </row>
    <row r="60" spans="1:8" x14ac:dyDescent="0.25">
      <c r="A60" s="177" t="s">
        <v>5</v>
      </c>
      <c r="B60" s="178" t="s">
        <v>112</v>
      </c>
      <c r="C60" s="177">
        <v>4</v>
      </c>
      <c r="G60" s="178" t="s">
        <v>103</v>
      </c>
      <c r="H60" s="177">
        <v>5</v>
      </c>
    </row>
    <row r="61" spans="1:8" x14ac:dyDescent="0.25">
      <c r="A61" s="178" t="s">
        <v>8</v>
      </c>
      <c r="B61" s="178" t="s">
        <v>20</v>
      </c>
      <c r="C61" s="177">
        <v>10</v>
      </c>
      <c r="G61" s="178" t="s">
        <v>104</v>
      </c>
      <c r="H61" s="177">
        <v>4</v>
      </c>
    </row>
    <row r="62" spans="1:8" x14ac:dyDescent="0.25">
      <c r="A62" s="178" t="s">
        <v>8</v>
      </c>
      <c r="B62" s="178" t="s">
        <v>23</v>
      </c>
      <c r="C62" s="177">
        <v>5</v>
      </c>
      <c r="G62" s="178" t="s">
        <v>105</v>
      </c>
      <c r="H62" s="177">
        <v>2.5</v>
      </c>
    </row>
    <row r="63" spans="1:8" x14ac:dyDescent="0.25">
      <c r="A63" s="178" t="s">
        <v>8</v>
      </c>
      <c r="B63" s="178" t="s">
        <v>26</v>
      </c>
      <c r="C63" s="177">
        <v>4</v>
      </c>
      <c r="G63" s="178" t="s">
        <v>106</v>
      </c>
      <c r="H63" s="177">
        <v>1</v>
      </c>
    </row>
    <row r="64" spans="1:8" x14ac:dyDescent="0.25">
      <c r="A64" s="178" t="s">
        <v>8</v>
      </c>
      <c r="B64" s="178" t="s">
        <v>29</v>
      </c>
      <c r="C64" s="177">
        <v>8</v>
      </c>
      <c r="G64" s="178" t="s">
        <v>107</v>
      </c>
      <c r="H64" s="177">
        <v>10</v>
      </c>
    </row>
    <row r="65" spans="1:11" x14ac:dyDescent="0.25">
      <c r="A65" s="178" t="s">
        <v>8</v>
      </c>
      <c r="B65" s="178" t="s">
        <v>32</v>
      </c>
      <c r="C65" s="177">
        <v>4</v>
      </c>
      <c r="G65" s="178" t="s">
        <v>108</v>
      </c>
      <c r="H65" s="177">
        <v>5</v>
      </c>
    </row>
    <row r="66" spans="1:11" ht="30" x14ac:dyDescent="0.25">
      <c r="A66" s="178" t="s">
        <v>8</v>
      </c>
      <c r="B66" s="178" t="s">
        <v>35</v>
      </c>
      <c r="C66" s="177">
        <v>4</v>
      </c>
      <c r="G66" s="178" t="s">
        <v>109</v>
      </c>
      <c r="H66" s="177">
        <v>10</v>
      </c>
    </row>
    <row r="67" spans="1:11" ht="30" x14ac:dyDescent="0.25">
      <c r="A67" s="178" t="s">
        <v>8</v>
      </c>
      <c r="B67" s="178" t="s">
        <v>38</v>
      </c>
      <c r="C67" s="177">
        <v>4</v>
      </c>
      <c r="G67" s="178" t="s">
        <v>110</v>
      </c>
      <c r="H67" s="177">
        <v>8</v>
      </c>
    </row>
    <row r="68" spans="1:11" ht="30" x14ac:dyDescent="0.25">
      <c r="A68" s="178" t="s">
        <v>8</v>
      </c>
      <c r="B68" s="178" t="s">
        <v>41</v>
      </c>
      <c r="C68" s="177">
        <v>6</v>
      </c>
      <c r="G68" s="178" t="s">
        <v>111</v>
      </c>
      <c r="H68" s="177">
        <v>6</v>
      </c>
    </row>
    <row r="69" spans="1:11" ht="30" x14ac:dyDescent="0.25">
      <c r="A69" s="178" t="s">
        <v>8</v>
      </c>
      <c r="B69" s="178" t="s">
        <v>44</v>
      </c>
      <c r="C69" s="177">
        <v>10</v>
      </c>
      <c r="G69" s="178" t="s">
        <v>112</v>
      </c>
      <c r="H69" s="177">
        <v>4</v>
      </c>
    </row>
    <row r="70" spans="1:11" x14ac:dyDescent="0.25">
      <c r="A70" s="178" t="s">
        <v>8</v>
      </c>
      <c r="B70" s="178" t="s">
        <v>47</v>
      </c>
      <c r="C70" s="177">
        <v>8</v>
      </c>
    </row>
    <row r="71" spans="1:11" x14ac:dyDescent="0.25">
      <c r="A71" s="178" t="s">
        <v>8</v>
      </c>
      <c r="B71" s="178" t="s">
        <v>50</v>
      </c>
      <c r="C71" s="177">
        <v>5</v>
      </c>
    </row>
    <row r="72" spans="1:11" ht="30" x14ac:dyDescent="0.25">
      <c r="A72" s="178" t="s">
        <v>8</v>
      </c>
      <c r="B72" s="178" t="s">
        <v>53</v>
      </c>
      <c r="C72" s="177">
        <v>5</v>
      </c>
      <c r="G72" s="178" t="s">
        <v>12</v>
      </c>
      <c r="J72" s="178" t="s">
        <v>14</v>
      </c>
    </row>
    <row r="73" spans="1:11" x14ac:dyDescent="0.25">
      <c r="A73" s="178" t="s">
        <v>8</v>
      </c>
      <c r="B73" s="178" t="s">
        <v>55</v>
      </c>
      <c r="C73" s="177">
        <v>10</v>
      </c>
      <c r="G73" s="178" t="s">
        <v>4</v>
      </c>
      <c r="J73" s="178" t="s">
        <v>4</v>
      </c>
    </row>
    <row r="74" spans="1:11" ht="30" x14ac:dyDescent="0.25">
      <c r="A74" s="178" t="s">
        <v>8</v>
      </c>
      <c r="B74" s="178" t="s">
        <v>57</v>
      </c>
      <c r="C74" s="177">
        <v>8</v>
      </c>
      <c r="G74" s="178" t="s">
        <v>113</v>
      </c>
      <c r="H74" s="177">
        <v>10</v>
      </c>
      <c r="J74" s="178" t="s">
        <v>114</v>
      </c>
      <c r="K74" s="177">
        <v>10</v>
      </c>
    </row>
    <row r="75" spans="1:11" ht="30" x14ac:dyDescent="0.25">
      <c r="A75" s="178" t="s">
        <v>8</v>
      </c>
      <c r="B75" s="178" t="s">
        <v>59</v>
      </c>
      <c r="C75" s="177">
        <v>10</v>
      </c>
      <c r="G75" s="178" t="s">
        <v>115</v>
      </c>
      <c r="H75" s="177">
        <v>6</v>
      </c>
      <c r="J75" s="178" t="s">
        <v>116</v>
      </c>
      <c r="K75" s="177">
        <v>5</v>
      </c>
    </row>
    <row r="76" spans="1:11" ht="30" x14ac:dyDescent="0.25">
      <c r="A76" s="178" t="s">
        <v>8</v>
      </c>
      <c r="B76" s="178" t="s">
        <v>61</v>
      </c>
      <c r="C76" s="177">
        <v>4</v>
      </c>
      <c r="G76" s="178" t="s">
        <v>117</v>
      </c>
      <c r="H76" s="177">
        <v>10</v>
      </c>
      <c r="J76" s="178" t="s">
        <v>118</v>
      </c>
      <c r="K76" s="177">
        <v>10</v>
      </c>
    </row>
    <row r="77" spans="1:11" ht="30" x14ac:dyDescent="0.25">
      <c r="A77" s="178" t="s">
        <v>8</v>
      </c>
      <c r="B77" s="178" t="s">
        <v>63</v>
      </c>
      <c r="C77" s="177">
        <v>10</v>
      </c>
      <c r="G77" s="178" t="s">
        <v>119</v>
      </c>
      <c r="H77" s="177">
        <v>6</v>
      </c>
      <c r="J77" s="178" t="s">
        <v>120</v>
      </c>
      <c r="K77" s="177">
        <v>5</v>
      </c>
    </row>
    <row r="78" spans="1:11" ht="30" x14ac:dyDescent="0.25">
      <c r="A78" s="178" t="s">
        <v>8</v>
      </c>
      <c r="B78" s="178" t="s">
        <v>65</v>
      </c>
      <c r="C78" s="177">
        <v>6</v>
      </c>
      <c r="G78" s="178" t="s">
        <v>121</v>
      </c>
      <c r="H78" s="177">
        <v>10</v>
      </c>
      <c r="J78" s="178" t="s">
        <v>122</v>
      </c>
      <c r="K78" s="177">
        <v>10</v>
      </c>
    </row>
    <row r="79" spans="1:11" ht="30" x14ac:dyDescent="0.25">
      <c r="A79" s="178" t="s">
        <v>8</v>
      </c>
      <c r="B79" s="178" t="s">
        <v>67</v>
      </c>
      <c r="C79" s="177">
        <v>5</v>
      </c>
      <c r="G79" s="178" t="s">
        <v>123</v>
      </c>
      <c r="H79" s="177">
        <v>8</v>
      </c>
      <c r="J79" s="178" t="s">
        <v>124</v>
      </c>
      <c r="K79" s="177">
        <v>5</v>
      </c>
    </row>
    <row r="80" spans="1:11" ht="30" x14ac:dyDescent="0.25">
      <c r="A80" s="178" t="s">
        <v>8</v>
      </c>
      <c r="B80" s="178" t="s">
        <v>69</v>
      </c>
      <c r="C80" s="177">
        <v>3</v>
      </c>
      <c r="G80" s="178" t="s">
        <v>125</v>
      </c>
      <c r="H80" s="177">
        <v>6</v>
      </c>
      <c r="J80" s="178" t="s">
        <v>126</v>
      </c>
      <c r="K80" s="177">
        <v>10</v>
      </c>
    </row>
    <row r="81" spans="1:11" ht="30" x14ac:dyDescent="0.25">
      <c r="A81" s="178" t="s">
        <v>8</v>
      </c>
      <c r="B81" s="178" t="s">
        <v>71</v>
      </c>
      <c r="C81" s="177">
        <v>5</v>
      </c>
      <c r="G81" s="178" t="s">
        <v>127</v>
      </c>
      <c r="H81" s="177">
        <v>8</v>
      </c>
      <c r="J81" s="178" t="s">
        <v>128</v>
      </c>
      <c r="K81" s="177">
        <v>6</v>
      </c>
    </row>
    <row r="82" spans="1:11" ht="30" x14ac:dyDescent="0.25">
      <c r="A82" s="178" t="s">
        <v>8</v>
      </c>
      <c r="B82" s="178" t="s">
        <v>73</v>
      </c>
      <c r="C82" s="177">
        <v>10</v>
      </c>
      <c r="G82" s="178" t="s">
        <v>129</v>
      </c>
      <c r="H82" s="177">
        <v>6</v>
      </c>
      <c r="J82" s="178" t="s">
        <v>130</v>
      </c>
      <c r="K82" s="177">
        <v>2</v>
      </c>
    </row>
    <row r="83" spans="1:11" ht="30" x14ac:dyDescent="0.25">
      <c r="A83" s="178" t="s">
        <v>8</v>
      </c>
      <c r="B83" s="178" t="s">
        <v>75</v>
      </c>
      <c r="C83" s="177">
        <v>8</v>
      </c>
      <c r="G83" s="178" t="s">
        <v>131</v>
      </c>
      <c r="H83" s="177">
        <v>10</v>
      </c>
      <c r="J83" s="178" t="s">
        <v>132</v>
      </c>
      <c r="K83" s="177">
        <v>10</v>
      </c>
    </row>
    <row r="84" spans="1:11" ht="30" x14ac:dyDescent="0.25">
      <c r="A84" s="178" t="s">
        <v>8</v>
      </c>
      <c r="B84" s="178" t="s">
        <v>77</v>
      </c>
      <c r="C84" s="177">
        <v>8</v>
      </c>
      <c r="G84" s="178" t="s">
        <v>133</v>
      </c>
      <c r="H84" s="177">
        <v>10</v>
      </c>
      <c r="J84" s="178" t="s">
        <v>134</v>
      </c>
      <c r="K84" s="177">
        <v>6</v>
      </c>
    </row>
    <row r="85" spans="1:11" ht="30" x14ac:dyDescent="0.25">
      <c r="A85" s="178" t="s">
        <v>8</v>
      </c>
      <c r="B85" s="178" t="s">
        <v>79</v>
      </c>
      <c r="C85" s="177">
        <v>7</v>
      </c>
      <c r="G85" s="178" t="s">
        <v>135</v>
      </c>
      <c r="H85" s="177">
        <v>6</v>
      </c>
      <c r="J85" s="178" t="s">
        <v>136</v>
      </c>
      <c r="K85" s="177">
        <v>2</v>
      </c>
    </row>
    <row r="86" spans="1:11" ht="30" x14ac:dyDescent="0.25">
      <c r="A86" s="178" t="s">
        <v>8</v>
      </c>
      <c r="B86" s="178" t="s">
        <v>81</v>
      </c>
      <c r="C86" s="177">
        <v>7</v>
      </c>
      <c r="G86" s="178" t="s">
        <v>137</v>
      </c>
      <c r="H86" s="177">
        <v>2</v>
      </c>
      <c r="J86" s="178" t="s">
        <v>138</v>
      </c>
      <c r="K86" s="177">
        <v>10</v>
      </c>
    </row>
    <row r="87" spans="1:11" ht="30" x14ac:dyDescent="0.25">
      <c r="A87" s="178" t="s">
        <v>8</v>
      </c>
      <c r="B87" s="178" t="s">
        <v>83</v>
      </c>
      <c r="C87" s="177">
        <v>7</v>
      </c>
      <c r="G87" s="178" t="s">
        <v>139</v>
      </c>
      <c r="H87" s="177">
        <v>5</v>
      </c>
      <c r="J87" s="178" t="s">
        <v>140</v>
      </c>
      <c r="K87" s="177">
        <v>8</v>
      </c>
    </row>
    <row r="88" spans="1:11" ht="30" x14ac:dyDescent="0.25">
      <c r="A88" s="178" t="s">
        <v>8</v>
      </c>
      <c r="B88" s="178" t="s">
        <v>85</v>
      </c>
      <c r="C88" s="177">
        <v>7</v>
      </c>
      <c r="G88" s="178" t="s">
        <v>141</v>
      </c>
      <c r="H88" s="177">
        <v>7.5</v>
      </c>
      <c r="J88" s="178" t="s">
        <v>142</v>
      </c>
      <c r="K88" s="177">
        <v>10</v>
      </c>
    </row>
    <row r="89" spans="1:11" ht="45" x14ac:dyDescent="0.25">
      <c r="A89" s="178" t="s">
        <v>8</v>
      </c>
      <c r="B89" s="178" t="s">
        <v>87</v>
      </c>
      <c r="C89" s="177">
        <v>7</v>
      </c>
      <c r="G89" s="178" t="s">
        <v>143</v>
      </c>
      <c r="H89" s="177">
        <v>7.5</v>
      </c>
      <c r="J89" s="178" t="s">
        <v>144</v>
      </c>
      <c r="K89" s="177">
        <v>10</v>
      </c>
    </row>
    <row r="90" spans="1:11" ht="45" x14ac:dyDescent="0.25">
      <c r="A90" s="178" t="s">
        <v>8</v>
      </c>
      <c r="B90" s="178" t="s">
        <v>89</v>
      </c>
      <c r="C90" s="177">
        <v>7</v>
      </c>
      <c r="G90" s="178" t="s">
        <v>145</v>
      </c>
      <c r="H90" s="177">
        <v>10</v>
      </c>
      <c r="J90" s="178" t="s">
        <v>146</v>
      </c>
      <c r="K90" s="177">
        <v>8</v>
      </c>
    </row>
    <row r="91" spans="1:11" ht="45" x14ac:dyDescent="0.25">
      <c r="A91" s="178" t="s">
        <v>8</v>
      </c>
      <c r="B91" s="178" t="s">
        <v>91</v>
      </c>
      <c r="C91" s="177">
        <v>8</v>
      </c>
      <c r="G91" s="178" t="s">
        <v>147</v>
      </c>
      <c r="H91" s="177">
        <v>8</v>
      </c>
      <c r="J91" s="178" t="s">
        <v>148</v>
      </c>
      <c r="K91" s="177">
        <v>5</v>
      </c>
    </row>
    <row r="92" spans="1:11" ht="45" x14ac:dyDescent="0.25">
      <c r="A92" s="178" t="s">
        <v>8</v>
      </c>
      <c r="B92" s="178" t="s">
        <v>93</v>
      </c>
      <c r="C92" s="177">
        <v>6</v>
      </c>
      <c r="G92" s="178" t="s">
        <v>149</v>
      </c>
      <c r="H92" s="177">
        <v>7</v>
      </c>
      <c r="J92" s="178" t="s">
        <v>150</v>
      </c>
      <c r="K92" s="177">
        <v>3</v>
      </c>
    </row>
    <row r="93" spans="1:11" ht="45" x14ac:dyDescent="0.25">
      <c r="A93" s="178" t="s">
        <v>8</v>
      </c>
      <c r="B93" s="178" t="s">
        <v>95</v>
      </c>
      <c r="C93" s="177">
        <v>10</v>
      </c>
      <c r="G93" s="178" t="s">
        <v>151</v>
      </c>
      <c r="H93" s="177">
        <v>5</v>
      </c>
      <c r="J93" s="178" t="s">
        <v>152</v>
      </c>
      <c r="K93" s="177">
        <v>10</v>
      </c>
    </row>
    <row r="94" spans="1:11" ht="30" x14ac:dyDescent="0.25">
      <c r="A94" s="178" t="s">
        <v>8</v>
      </c>
      <c r="B94" s="178" t="s">
        <v>97</v>
      </c>
      <c r="C94" s="177">
        <v>10</v>
      </c>
      <c r="G94" s="178" t="s">
        <v>153</v>
      </c>
      <c r="H94" s="177">
        <v>5</v>
      </c>
    </row>
    <row r="95" spans="1:11" ht="30" x14ac:dyDescent="0.25">
      <c r="A95" s="178" t="s">
        <v>10</v>
      </c>
      <c r="B95" s="178" t="s">
        <v>21</v>
      </c>
      <c r="C95" s="177">
        <v>10</v>
      </c>
      <c r="G95" s="178" t="s">
        <v>154</v>
      </c>
      <c r="H95" s="177">
        <v>3</v>
      </c>
    </row>
    <row r="96" spans="1:11" ht="30" x14ac:dyDescent="0.25">
      <c r="A96" s="178" t="s">
        <v>10</v>
      </c>
      <c r="B96" s="178" t="s">
        <v>24</v>
      </c>
      <c r="C96" s="177">
        <v>10</v>
      </c>
      <c r="G96" s="178" t="s">
        <v>155</v>
      </c>
      <c r="H96" s="177">
        <v>10</v>
      </c>
    </row>
    <row r="97" spans="1:8" ht="30" x14ac:dyDescent="0.25">
      <c r="A97" s="178" t="s">
        <v>10</v>
      </c>
      <c r="B97" s="178" t="s">
        <v>27</v>
      </c>
      <c r="C97" s="177">
        <v>7</v>
      </c>
      <c r="G97" s="178" t="s">
        <v>156</v>
      </c>
      <c r="H97" s="177">
        <v>8</v>
      </c>
    </row>
    <row r="98" spans="1:8" ht="30" x14ac:dyDescent="0.25">
      <c r="A98" s="178" t="s">
        <v>10</v>
      </c>
      <c r="B98" s="178" t="s">
        <v>30</v>
      </c>
      <c r="C98" s="177">
        <v>5</v>
      </c>
      <c r="G98" s="178" t="s">
        <v>157</v>
      </c>
      <c r="H98" s="177">
        <v>7</v>
      </c>
    </row>
    <row r="99" spans="1:8" x14ac:dyDescent="0.25">
      <c r="A99" s="178" t="s">
        <v>10</v>
      </c>
      <c r="B99" s="178" t="s">
        <v>33</v>
      </c>
      <c r="C99" s="177">
        <v>10</v>
      </c>
      <c r="G99" s="178" t="s">
        <v>158</v>
      </c>
      <c r="H99" s="177">
        <v>5</v>
      </c>
    </row>
    <row r="100" spans="1:8" x14ac:dyDescent="0.25">
      <c r="A100" s="178" t="s">
        <v>10</v>
      </c>
      <c r="B100" s="178" t="s">
        <v>36</v>
      </c>
      <c r="C100" s="177">
        <v>5</v>
      </c>
      <c r="G100" s="178" t="s">
        <v>159</v>
      </c>
      <c r="H100" s="177">
        <v>5</v>
      </c>
    </row>
    <row r="101" spans="1:8" x14ac:dyDescent="0.25">
      <c r="A101" s="178" t="s">
        <v>10</v>
      </c>
      <c r="B101" s="178" t="s">
        <v>39</v>
      </c>
      <c r="C101" s="177">
        <v>3</v>
      </c>
      <c r="G101" s="178" t="s">
        <v>160</v>
      </c>
      <c r="H101" s="177">
        <v>3</v>
      </c>
    </row>
    <row r="102" spans="1:8" ht="30" x14ac:dyDescent="0.25">
      <c r="A102" s="178" t="s">
        <v>10</v>
      </c>
      <c r="B102" s="178" t="s">
        <v>42</v>
      </c>
      <c r="C102" s="177">
        <v>10</v>
      </c>
      <c r="G102" s="178" t="s">
        <v>161</v>
      </c>
      <c r="H102" s="177">
        <v>10</v>
      </c>
    </row>
    <row r="103" spans="1:8" ht="30" x14ac:dyDescent="0.25">
      <c r="A103" s="178" t="s">
        <v>10</v>
      </c>
      <c r="B103" s="178" t="s">
        <v>45</v>
      </c>
      <c r="C103" s="177">
        <v>7</v>
      </c>
      <c r="G103" s="178" t="s">
        <v>162</v>
      </c>
      <c r="H103" s="177">
        <v>8</v>
      </c>
    </row>
    <row r="104" spans="1:8" ht="30" x14ac:dyDescent="0.25">
      <c r="A104" s="178" t="s">
        <v>10</v>
      </c>
      <c r="B104" s="178" t="s">
        <v>48</v>
      </c>
      <c r="C104" s="177">
        <v>4</v>
      </c>
      <c r="G104" s="178" t="s">
        <v>163</v>
      </c>
      <c r="H104" s="177">
        <v>7</v>
      </c>
    </row>
    <row r="105" spans="1:8" ht="30" x14ac:dyDescent="0.25">
      <c r="A105" s="178" t="s">
        <v>10</v>
      </c>
      <c r="B105" s="178" t="s">
        <v>51</v>
      </c>
      <c r="C105" s="177">
        <v>1</v>
      </c>
      <c r="G105" s="178" t="s">
        <v>164</v>
      </c>
      <c r="H105" s="177">
        <v>5</v>
      </c>
    </row>
    <row r="106" spans="1:8" ht="30" x14ac:dyDescent="0.25">
      <c r="A106" s="178" t="s">
        <v>12</v>
      </c>
      <c r="B106" s="178" t="s">
        <v>113</v>
      </c>
      <c r="C106" s="177">
        <v>10</v>
      </c>
      <c r="G106" s="178" t="s">
        <v>165</v>
      </c>
      <c r="H106" s="177">
        <v>5</v>
      </c>
    </row>
    <row r="107" spans="1:8" ht="30" x14ac:dyDescent="0.25">
      <c r="A107" s="178" t="s">
        <v>12</v>
      </c>
      <c r="B107" s="178" t="s">
        <v>115</v>
      </c>
      <c r="C107" s="177">
        <v>6</v>
      </c>
      <c r="G107" s="178" t="s">
        <v>166</v>
      </c>
      <c r="H107" s="177">
        <v>3</v>
      </c>
    </row>
    <row r="108" spans="1:8" x14ac:dyDescent="0.25">
      <c r="A108" s="178" t="s">
        <v>12</v>
      </c>
      <c r="B108" s="178" t="s">
        <v>117</v>
      </c>
      <c r="C108" s="177">
        <v>10</v>
      </c>
      <c r="G108" s="178" t="s">
        <v>167</v>
      </c>
      <c r="H108" s="177">
        <v>10</v>
      </c>
    </row>
    <row r="109" spans="1:8" x14ac:dyDescent="0.25">
      <c r="A109" s="178" t="s">
        <v>12</v>
      </c>
      <c r="B109" s="178" t="s">
        <v>119</v>
      </c>
      <c r="C109" s="177">
        <v>6</v>
      </c>
      <c r="G109" s="178" t="s">
        <v>168</v>
      </c>
      <c r="H109" s="177">
        <v>8</v>
      </c>
    </row>
    <row r="110" spans="1:8" x14ac:dyDescent="0.25">
      <c r="A110" s="178" t="s">
        <v>12</v>
      </c>
      <c r="B110" s="178" t="s">
        <v>121</v>
      </c>
      <c r="C110" s="177">
        <v>10</v>
      </c>
      <c r="G110" s="178" t="s">
        <v>169</v>
      </c>
      <c r="H110" s="177">
        <v>7</v>
      </c>
    </row>
    <row r="111" spans="1:8" x14ac:dyDescent="0.25">
      <c r="A111" s="178" t="s">
        <v>12</v>
      </c>
      <c r="B111" s="178" t="s">
        <v>123</v>
      </c>
      <c r="C111" s="177">
        <v>8</v>
      </c>
      <c r="G111" s="178" t="s">
        <v>170</v>
      </c>
      <c r="H111" s="177">
        <v>5</v>
      </c>
    </row>
    <row r="112" spans="1:8" x14ac:dyDescent="0.25">
      <c r="A112" s="178" t="s">
        <v>12</v>
      </c>
      <c r="B112" s="178" t="s">
        <v>125</v>
      </c>
      <c r="C112" s="177">
        <v>6</v>
      </c>
      <c r="G112" s="178" t="s">
        <v>171</v>
      </c>
      <c r="H112" s="177">
        <v>5</v>
      </c>
    </row>
    <row r="113" spans="1:8" x14ac:dyDescent="0.25">
      <c r="A113" s="178" t="s">
        <v>12</v>
      </c>
      <c r="B113" s="178" t="s">
        <v>127</v>
      </c>
      <c r="C113" s="177">
        <v>8</v>
      </c>
      <c r="G113" s="178" t="s">
        <v>172</v>
      </c>
      <c r="H113" s="177">
        <v>3</v>
      </c>
    </row>
    <row r="114" spans="1:8" x14ac:dyDescent="0.25">
      <c r="A114" s="178" t="s">
        <v>12</v>
      </c>
      <c r="B114" s="178" t="s">
        <v>129</v>
      </c>
      <c r="C114" s="177">
        <v>6</v>
      </c>
      <c r="G114" s="178" t="s">
        <v>173</v>
      </c>
      <c r="H114" s="177">
        <v>10</v>
      </c>
    </row>
    <row r="115" spans="1:8" x14ac:dyDescent="0.25">
      <c r="A115" s="178" t="s">
        <v>12</v>
      </c>
      <c r="B115" s="178" t="s">
        <v>131</v>
      </c>
      <c r="C115" s="177">
        <v>10</v>
      </c>
      <c r="G115" s="178" t="s">
        <v>174</v>
      </c>
      <c r="H115" s="177">
        <v>8</v>
      </c>
    </row>
    <row r="116" spans="1:8" ht="30" x14ac:dyDescent="0.25">
      <c r="A116" s="178" t="s">
        <v>12</v>
      </c>
      <c r="B116" s="178" t="s">
        <v>133</v>
      </c>
      <c r="C116" s="177">
        <v>10</v>
      </c>
      <c r="G116" s="178" t="s">
        <v>175</v>
      </c>
      <c r="H116" s="177">
        <v>3</v>
      </c>
    </row>
    <row r="117" spans="1:8" ht="30" x14ac:dyDescent="0.25">
      <c r="A117" s="178" t="s">
        <v>12</v>
      </c>
      <c r="B117" s="178" t="s">
        <v>135</v>
      </c>
      <c r="C117" s="177">
        <v>6</v>
      </c>
      <c r="G117" s="178" t="s">
        <v>176</v>
      </c>
      <c r="H117" s="177">
        <v>10</v>
      </c>
    </row>
    <row r="118" spans="1:8" x14ac:dyDescent="0.25">
      <c r="A118" s="178" t="s">
        <v>12</v>
      </c>
      <c r="B118" s="178" t="s">
        <v>137</v>
      </c>
      <c r="C118" s="177">
        <v>2</v>
      </c>
      <c r="G118" s="178" t="s">
        <v>177</v>
      </c>
      <c r="H118" s="177">
        <v>4</v>
      </c>
    </row>
    <row r="119" spans="1:8" x14ac:dyDescent="0.25">
      <c r="A119" s="178" t="s">
        <v>12</v>
      </c>
      <c r="B119" s="178" t="s">
        <v>139</v>
      </c>
      <c r="C119" s="177">
        <v>5</v>
      </c>
      <c r="G119" s="178" t="s">
        <v>178</v>
      </c>
      <c r="H119" s="177">
        <v>2</v>
      </c>
    </row>
    <row r="120" spans="1:8" x14ac:dyDescent="0.25">
      <c r="A120" s="178" t="s">
        <v>12</v>
      </c>
      <c r="B120" s="178" t="s">
        <v>141</v>
      </c>
      <c r="C120" s="177">
        <v>7.5</v>
      </c>
      <c r="G120" s="178" t="s">
        <v>179</v>
      </c>
      <c r="H120" s="177" t="s">
        <v>180</v>
      </c>
    </row>
    <row r="121" spans="1:8" x14ac:dyDescent="0.25">
      <c r="A121" s="178" t="s">
        <v>12</v>
      </c>
      <c r="B121" s="178" t="s">
        <v>143</v>
      </c>
      <c r="C121" s="177">
        <v>7.5</v>
      </c>
    </row>
    <row r="122" spans="1:8" x14ac:dyDescent="0.25">
      <c r="A122" s="178" t="s">
        <v>12</v>
      </c>
      <c r="B122" s="178" t="s">
        <v>145</v>
      </c>
      <c r="C122" s="177">
        <v>10</v>
      </c>
    </row>
    <row r="123" spans="1:8" x14ac:dyDescent="0.25">
      <c r="A123" s="178" t="s">
        <v>12</v>
      </c>
      <c r="B123" s="178" t="s">
        <v>147</v>
      </c>
      <c r="C123" s="177">
        <v>8</v>
      </c>
    </row>
    <row r="124" spans="1:8" x14ac:dyDescent="0.25">
      <c r="A124" s="178" t="s">
        <v>12</v>
      </c>
      <c r="B124" s="178" t="s">
        <v>149</v>
      </c>
      <c r="C124" s="177">
        <v>7</v>
      </c>
    </row>
    <row r="125" spans="1:8" x14ac:dyDescent="0.25">
      <c r="A125" s="178" t="s">
        <v>12</v>
      </c>
      <c r="B125" s="178" t="s">
        <v>151</v>
      </c>
      <c r="C125" s="177">
        <v>5</v>
      </c>
    </row>
    <row r="126" spans="1:8" x14ac:dyDescent="0.25">
      <c r="A126" s="178" t="s">
        <v>12</v>
      </c>
      <c r="B126" s="178" t="s">
        <v>153</v>
      </c>
      <c r="C126" s="177">
        <v>5</v>
      </c>
    </row>
    <row r="127" spans="1:8" x14ac:dyDescent="0.25">
      <c r="A127" s="178" t="s">
        <v>12</v>
      </c>
      <c r="B127" s="178" t="s">
        <v>154</v>
      </c>
      <c r="C127" s="177">
        <v>3</v>
      </c>
    </row>
    <row r="128" spans="1:8" x14ac:dyDescent="0.25">
      <c r="A128" s="178" t="s">
        <v>12</v>
      </c>
      <c r="B128" s="178" t="s">
        <v>155</v>
      </c>
      <c r="C128" s="177">
        <v>10</v>
      </c>
    </row>
    <row r="129" spans="1:3" x14ac:dyDescent="0.25">
      <c r="A129" s="178" t="s">
        <v>12</v>
      </c>
      <c r="B129" s="178" t="s">
        <v>156</v>
      </c>
      <c r="C129" s="177">
        <v>8</v>
      </c>
    </row>
    <row r="130" spans="1:3" x14ac:dyDescent="0.25">
      <c r="A130" s="178" t="s">
        <v>12</v>
      </c>
      <c r="B130" s="178" t="s">
        <v>157</v>
      </c>
      <c r="C130" s="177">
        <v>7</v>
      </c>
    </row>
    <row r="131" spans="1:3" x14ac:dyDescent="0.25">
      <c r="A131" s="178" t="s">
        <v>12</v>
      </c>
      <c r="B131" s="178" t="s">
        <v>158</v>
      </c>
      <c r="C131" s="177">
        <v>5</v>
      </c>
    </row>
    <row r="132" spans="1:3" x14ac:dyDescent="0.25">
      <c r="A132" s="178" t="s">
        <v>12</v>
      </c>
      <c r="B132" s="178" t="s">
        <v>159</v>
      </c>
      <c r="C132" s="177">
        <v>5</v>
      </c>
    </row>
    <row r="133" spans="1:3" x14ac:dyDescent="0.25">
      <c r="A133" s="178" t="s">
        <v>12</v>
      </c>
      <c r="B133" s="178" t="s">
        <v>160</v>
      </c>
      <c r="C133" s="177">
        <v>3</v>
      </c>
    </row>
    <row r="134" spans="1:3" x14ac:dyDescent="0.25">
      <c r="A134" s="178" t="s">
        <v>12</v>
      </c>
      <c r="B134" s="178" t="s">
        <v>161</v>
      </c>
      <c r="C134" s="177">
        <v>10</v>
      </c>
    </row>
    <row r="135" spans="1:3" x14ac:dyDescent="0.25">
      <c r="A135" s="178" t="s">
        <v>12</v>
      </c>
      <c r="B135" s="178" t="s">
        <v>162</v>
      </c>
      <c r="C135" s="177">
        <v>8</v>
      </c>
    </row>
    <row r="136" spans="1:3" x14ac:dyDescent="0.25">
      <c r="A136" s="178" t="s">
        <v>12</v>
      </c>
      <c r="B136" s="178" t="s">
        <v>163</v>
      </c>
      <c r="C136" s="177">
        <v>7</v>
      </c>
    </row>
    <row r="137" spans="1:3" x14ac:dyDescent="0.25">
      <c r="A137" s="178" t="s">
        <v>12</v>
      </c>
      <c r="B137" s="178" t="s">
        <v>164</v>
      </c>
      <c r="C137" s="177">
        <v>5</v>
      </c>
    </row>
    <row r="138" spans="1:3" x14ac:dyDescent="0.25">
      <c r="A138" s="178" t="s">
        <v>12</v>
      </c>
      <c r="B138" s="178" t="s">
        <v>165</v>
      </c>
      <c r="C138" s="177">
        <v>5</v>
      </c>
    </row>
    <row r="139" spans="1:3" x14ac:dyDescent="0.25">
      <c r="A139" s="178" t="s">
        <v>12</v>
      </c>
      <c r="B139" s="178" t="s">
        <v>166</v>
      </c>
      <c r="C139" s="177">
        <v>3</v>
      </c>
    </row>
    <row r="140" spans="1:3" x14ac:dyDescent="0.25">
      <c r="A140" s="178" t="s">
        <v>12</v>
      </c>
      <c r="B140" s="178" t="s">
        <v>167</v>
      </c>
      <c r="C140" s="177">
        <v>10</v>
      </c>
    </row>
    <row r="141" spans="1:3" x14ac:dyDescent="0.25">
      <c r="A141" s="178" t="s">
        <v>12</v>
      </c>
      <c r="B141" s="178" t="s">
        <v>168</v>
      </c>
      <c r="C141" s="177">
        <v>8</v>
      </c>
    </row>
    <row r="142" spans="1:3" x14ac:dyDescent="0.25">
      <c r="A142" s="178" t="s">
        <v>12</v>
      </c>
      <c r="B142" s="178" t="s">
        <v>169</v>
      </c>
      <c r="C142" s="177">
        <v>7</v>
      </c>
    </row>
    <row r="143" spans="1:3" x14ac:dyDescent="0.25">
      <c r="A143" s="178" t="s">
        <v>12</v>
      </c>
      <c r="B143" s="178" t="s">
        <v>170</v>
      </c>
      <c r="C143" s="177">
        <v>5</v>
      </c>
    </row>
    <row r="144" spans="1:3" x14ac:dyDescent="0.25">
      <c r="A144" s="178" t="s">
        <v>12</v>
      </c>
      <c r="B144" s="178" t="s">
        <v>171</v>
      </c>
      <c r="C144" s="177">
        <v>5</v>
      </c>
    </row>
    <row r="145" spans="1:3" x14ac:dyDescent="0.25">
      <c r="A145" s="178" t="s">
        <v>12</v>
      </c>
      <c r="B145" s="178" t="s">
        <v>172</v>
      </c>
      <c r="C145" s="177">
        <v>3</v>
      </c>
    </row>
    <row r="146" spans="1:3" x14ac:dyDescent="0.25">
      <c r="A146" s="178" t="s">
        <v>12</v>
      </c>
      <c r="B146" s="178" t="s">
        <v>173</v>
      </c>
      <c r="C146" s="177">
        <v>10</v>
      </c>
    </row>
    <row r="147" spans="1:3" x14ac:dyDescent="0.25">
      <c r="A147" s="178" t="s">
        <v>12</v>
      </c>
      <c r="B147" s="178" t="s">
        <v>174</v>
      </c>
      <c r="C147" s="177">
        <v>8</v>
      </c>
    </row>
    <row r="148" spans="1:3" x14ac:dyDescent="0.25">
      <c r="A148" s="178" t="s">
        <v>12</v>
      </c>
      <c r="B148" s="178" t="s">
        <v>175</v>
      </c>
      <c r="C148" s="177">
        <v>3</v>
      </c>
    </row>
    <row r="149" spans="1:3" x14ac:dyDescent="0.25">
      <c r="A149" s="178" t="s">
        <v>12</v>
      </c>
      <c r="B149" s="178" t="s">
        <v>176</v>
      </c>
      <c r="C149" s="177">
        <v>10</v>
      </c>
    </row>
    <row r="150" spans="1:3" x14ac:dyDescent="0.25">
      <c r="A150" s="178" t="s">
        <v>12</v>
      </c>
      <c r="B150" s="178" t="s">
        <v>177</v>
      </c>
      <c r="C150" s="177">
        <v>4</v>
      </c>
    </row>
    <row r="151" spans="1:3" x14ac:dyDescent="0.25">
      <c r="A151" s="178" t="s">
        <v>12</v>
      </c>
      <c r="B151" s="178" t="s">
        <v>178</v>
      </c>
      <c r="C151" s="177">
        <v>2</v>
      </c>
    </row>
    <row r="152" spans="1:3" x14ac:dyDescent="0.25">
      <c r="A152" s="178" t="s">
        <v>12</v>
      </c>
      <c r="B152" s="178" t="s">
        <v>179</v>
      </c>
      <c r="C152" s="177" t="s">
        <v>180</v>
      </c>
    </row>
    <row r="153" spans="1:3" ht="30" x14ac:dyDescent="0.25">
      <c r="A153" s="178" t="s">
        <v>14</v>
      </c>
      <c r="B153" s="178" t="s">
        <v>114</v>
      </c>
      <c r="C153" s="177">
        <v>10</v>
      </c>
    </row>
    <row r="154" spans="1:3" ht="30" x14ac:dyDescent="0.25">
      <c r="A154" s="178" t="s">
        <v>14</v>
      </c>
      <c r="B154" s="178" t="s">
        <v>116</v>
      </c>
      <c r="C154" s="177">
        <v>5</v>
      </c>
    </row>
    <row r="155" spans="1:3" ht="30" x14ac:dyDescent="0.25">
      <c r="A155" s="178" t="s">
        <v>14</v>
      </c>
      <c r="B155" s="178" t="s">
        <v>118</v>
      </c>
      <c r="C155" s="177">
        <v>10</v>
      </c>
    </row>
    <row r="156" spans="1:3" ht="30" x14ac:dyDescent="0.25">
      <c r="A156" s="178" t="s">
        <v>14</v>
      </c>
      <c r="B156" s="178" t="s">
        <v>120</v>
      </c>
      <c r="C156" s="177">
        <v>5</v>
      </c>
    </row>
    <row r="157" spans="1:3" ht="30" x14ac:dyDescent="0.25">
      <c r="A157" s="178" t="s">
        <v>14</v>
      </c>
      <c r="B157" s="178" t="s">
        <v>122</v>
      </c>
      <c r="C157" s="177">
        <v>10</v>
      </c>
    </row>
    <row r="158" spans="1:3" ht="30" x14ac:dyDescent="0.25">
      <c r="A158" s="178" t="s">
        <v>14</v>
      </c>
      <c r="B158" s="178" t="s">
        <v>124</v>
      </c>
      <c r="C158" s="177">
        <v>5</v>
      </c>
    </row>
    <row r="159" spans="1:3" ht="30" x14ac:dyDescent="0.25">
      <c r="A159" s="178" t="s">
        <v>14</v>
      </c>
      <c r="B159" s="178" t="s">
        <v>126</v>
      </c>
      <c r="C159" s="177">
        <v>10</v>
      </c>
    </row>
    <row r="160" spans="1:3" ht="30" x14ac:dyDescent="0.25">
      <c r="A160" s="178" t="s">
        <v>14</v>
      </c>
      <c r="B160" s="178" t="s">
        <v>128</v>
      </c>
      <c r="C160" s="177">
        <v>6</v>
      </c>
    </row>
    <row r="161" spans="1:3" ht="30" x14ac:dyDescent="0.25">
      <c r="A161" s="178" t="s">
        <v>14</v>
      </c>
      <c r="B161" s="178" t="s">
        <v>130</v>
      </c>
      <c r="C161" s="177">
        <v>2</v>
      </c>
    </row>
    <row r="162" spans="1:3" ht="30" x14ac:dyDescent="0.25">
      <c r="A162" s="178" t="s">
        <v>14</v>
      </c>
      <c r="B162" s="178" t="s">
        <v>132</v>
      </c>
      <c r="C162" s="177">
        <v>10</v>
      </c>
    </row>
    <row r="163" spans="1:3" ht="30" x14ac:dyDescent="0.25">
      <c r="A163" s="178" t="s">
        <v>14</v>
      </c>
      <c r="B163" s="178" t="s">
        <v>134</v>
      </c>
      <c r="C163" s="177">
        <v>6</v>
      </c>
    </row>
    <row r="164" spans="1:3" ht="30" x14ac:dyDescent="0.25">
      <c r="A164" s="178" t="s">
        <v>14</v>
      </c>
      <c r="B164" s="178" t="s">
        <v>136</v>
      </c>
      <c r="C164" s="177">
        <v>2</v>
      </c>
    </row>
    <row r="165" spans="1:3" ht="30" x14ac:dyDescent="0.25">
      <c r="A165" s="178" t="s">
        <v>14</v>
      </c>
      <c r="B165" s="178" t="s">
        <v>138</v>
      </c>
      <c r="C165" s="177">
        <v>10</v>
      </c>
    </row>
    <row r="166" spans="1:3" ht="30" x14ac:dyDescent="0.25">
      <c r="A166" s="178" t="s">
        <v>14</v>
      </c>
      <c r="B166" s="178" t="s">
        <v>140</v>
      </c>
      <c r="C166" s="177">
        <v>8</v>
      </c>
    </row>
    <row r="167" spans="1:3" ht="30" x14ac:dyDescent="0.25">
      <c r="A167" s="178" t="s">
        <v>14</v>
      </c>
      <c r="B167" s="178" t="s">
        <v>142</v>
      </c>
      <c r="C167" s="177">
        <v>10</v>
      </c>
    </row>
    <row r="168" spans="1:3" ht="30" x14ac:dyDescent="0.25">
      <c r="A168" s="178" t="s">
        <v>14</v>
      </c>
      <c r="B168" s="178" t="s">
        <v>144</v>
      </c>
      <c r="C168" s="177">
        <v>10</v>
      </c>
    </row>
    <row r="169" spans="1:3" ht="30" x14ac:dyDescent="0.25">
      <c r="A169" s="178" t="s">
        <v>14</v>
      </c>
      <c r="B169" s="178" t="s">
        <v>146</v>
      </c>
      <c r="C169" s="177">
        <v>8</v>
      </c>
    </row>
    <row r="170" spans="1:3" ht="30" x14ac:dyDescent="0.25">
      <c r="A170" s="178" t="s">
        <v>14</v>
      </c>
      <c r="B170" s="178" t="s">
        <v>148</v>
      </c>
      <c r="C170" s="177">
        <v>5</v>
      </c>
    </row>
    <row r="171" spans="1:3" ht="30" x14ac:dyDescent="0.25">
      <c r="A171" s="178" t="s">
        <v>14</v>
      </c>
      <c r="B171" s="178" t="s">
        <v>150</v>
      </c>
      <c r="C171" s="177">
        <v>3</v>
      </c>
    </row>
    <row r="172" spans="1:3" ht="30" x14ac:dyDescent="0.25">
      <c r="A172" s="178" t="s">
        <v>14</v>
      </c>
      <c r="B172" s="178" t="s">
        <v>152</v>
      </c>
      <c r="C172" s="177">
        <v>10</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73B15-5DB3-4B2F-9F3B-595AB3531115}">
  <dimension ref="A1:M49"/>
  <sheetViews>
    <sheetView showGridLines="0" workbookViewId="0">
      <selection activeCell="G20" sqref="G20"/>
    </sheetView>
  </sheetViews>
  <sheetFormatPr baseColWidth="10" defaultColWidth="0" defaultRowHeight="0" customHeight="1" zeroHeight="1" x14ac:dyDescent="0.2"/>
  <cols>
    <col min="1" max="1" width="1.28515625" style="3" customWidth="1"/>
    <col min="2" max="2" width="29.5703125" style="3" customWidth="1"/>
    <col min="3" max="3" width="20.140625" style="3" customWidth="1"/>
    <col min="4" max="4" width="20" style="3" customWidth="1"/>
    <col min="5" max="5" width="24.5703125" style="3" customWidth="1"/>
    <col min="6" max="6" width="22" style="3" customWidth="1"/>
    <col min="7" max="7" width="28.7109375" style="3" customWidth="1"/>
    <col min="8" max="8" width="23.42578125" style="3" customWidth="1"/>
    <col min="9" max="10" width="19.7109375" style="3" customWidth="1"/>
    <col min="11" max="11" width="23.5703125" style="3" customWidth="1"/>
    <col min="12" max="13" width="7.85546875" style="3" hidden="1" customWidth="1"/>
    <col min="14" max="16384" width="12" style="3" hidden="1"/>
  </cols>
  <sheetData>
    <row r="1" spans="2:11" ht="65.25" customHeight="1" x14ac:dyDescent="0.2">
      <c r="B1" s="179"/>
      <c r="C1" s="179"/>
      <c r="D1" s="182" t="s">
        <v>181</v>
      </c>
      <c r="E1" s="182"/>
      <c r="F1" s="182"/>
      <c r="G1" s="182"/>
      <c r="H1" s="182"/>
      <c r="I1" s="182"/>
      <c r="J1" s="182"/>
      <c r="K1" s="182"/>
    </row>
    <row r="2" spans="2:11" ht="26.25" customHeight="1" x14ac:dyDescent="0.2">
      <c r="B2" s="179" t="s">
        <v>203</v>
      </c>
      <c r="C2" s="179"/>
      <c r="D2" s="181" t="s">
        <v>204</v>
      </c>
      <c r="E2" s="181"/>
      <c r="F2" s="181"/>
      <c r="G2" s="179" t="s">
        <v>205</v>
      </c>
      <c r="H2" s="179"/>
      <c r="I2" s="179"/>
      <c r="J2" s="180" t="s">
        <v>317</v>
      </c>
      <c r="K2" s="180"/>
    </row>
    <row r="3" spans="2:11" ht="26.25" customHeight="1" x14ac:dyDescent="0.2">
      <c r="B3" s="77"/>
      <c r="C3" s="77"/>
      <c r="D3" s="159"/>
      <c r="E3" s="159"/>
      <c r="F3" s="159"/>
      <c r="G3" s="77"/>
      <c r="H3" s="77"/>
      <c r="I3" s="77"/>
      <c r="J3" s="160"/>
      <c r="K3" s="160"/>
    </row>
    <row r="4" spans="2:11" ht="26.25" customHeight="1" x14ac:dyDescent="0.2">
      <c r="B4" s="294" t="s">
        <v>318</v>
      </c>
      <c r="C4" s="295"/>
      <c r="D4" s="295"/>
      <c r="E4" s="295"/>
      <c r="F4" s="295"/>
      <c r="G4" s="295"/>
      <c r="H4" s="295"/>
      <c r="I4" s="295"/>
      <c r="J4" s="295"/>
      <c r="K4" s="296"/>
    </row>
    <row r="5" spans="2:11" ht="15" x14ac:dyDescent="0.25">
      <c r="B5" s="4"/>
      <c r="D5" s="4"/>
      <c r="E5" s="4"/>
      <c r="F5" s="4"/>
      <c r="G5" s="4"/>
      <c r="H5" s="4"/>
      <c r="I5" s="4"/>
      <c r="J5" s="4"/>
      <c r="K5" s="4"/>
    </row>
    <row r="6" spans="2:11" ht="15" x14ac:dyDescent="0.25">
      <c r="B6" s="5" t="s">
        <v>319</v>
      </c>
      <c r="C6" s="6"/>
      <c r="D6" s="6"/>
      <c r="E6" s="7">
        <f>PROYECTO!C18</f>
        <v>0</v>
      </c>
      <c r="F6" s="8" t="s">
        <v>320</v>
      </c>
      <c r="G6" s="9" t="s">
        <v>321</v>
      </c>
      <c r="H6" s="9"/>
      <c r="I6" s="9"/>
      <c r="J6" s="9"/>
      <c r="K6" s="9"/>
    </row>
    <row r="7" spans="2:11" ht="14.25" x14ac:dyDescent="0.2">
      <c r="B7" s="9"/>
      <c r="C7" s="9"/>
      <c r="D7" s="9"/>
      <c r="E7" s="9"/>
      <c r="F7" s="9"/>
      <c r="G7" s="9"/>
      <c r="H7" s="9"/>
      <c r="I7" s="9"/>
      <c r="J7" s="9"/>
      <c r="K7" s="9"/>
    </row>
    <row r="8" spans="2:11" ht="15" x14ac:dyDescent="0.2">
      <c r="B8" s="297" t="s">
        <v>322</v>
      </c>
      <c r="C8" s="297"/>
      <c r="D8" s="297"/>
      <c r="E8" s="297"/>
      <c r="F8" s="297"/>
      <c r="G8" s="297"/>
      <c r="H8" s="297"/>
      <c r="I8" s="297"/>
      <c r="J8" s="297"/>
      <c r="K8" s="297"/>
    </row>
    <row r="9" spans="2:11" ht="15" x14ac:dyDescent="0.25">
      <c r="B9" s="4"/>
      <c r="D9" s="4"/>
      <c r="E9" s="4"/>
      <c r="F9" s="4"/>
      <c r="G9" s="4"/>
      <c r="H9" s="4"/>
      <c r="I9" s="4"/>
      <c r="J9" s="4"/>
      <c r="K9" s="4"/>
    </row>
    <row r="10" spans="2:11" s="10" customFormat="1" ht="45" x14ac:dyDescent="0.2">
      <c r="B10" s="20" t="s">
        <v>323</v>
      </c>
      <c r="C10" s="21" t="s">
        <v>233</v>
      </c>
      <c r="D10" s="21" t="s">
        <v>324</v>
      </c>
      <c r="E10" s="21" t="s">
        <v>325</v>
      </c>
      <c r="F10" s="21" t="s">
        <v>326</v>
      </c>
      <c r="G10" s="21" t="s">
        <v>327</v>
      </c>
      <c r="H10" s="27" t="s">
        <v>328</v>
      </c>
      <c r="I10" s="56" t="s">
        <v>329</v>
      </c>
      <c r="J10" s="301" t="s">
        <v>330</v>
      </c>
      <c r="K10" s="302"/>
    </row>
    <row r="11" spans="2:11" s="16" customFormat="1" ht="15" x14ac:dyDescent="0.2">
      <c r="B11" s="23">
        <f>INTEGRANTES!B7</f>
        <v>0</v>
      </c>
      <c r="C11" s="19">
        <f>INTEGRANTES!D7</f>
        <v>0</v>
      </c>
      <c r="D11" s="19">
        <f>INTEGRANTES!F7</f>
        <v>0</v>
      </c>
      <c r="E11" s="19"/>
      <c r="F11" s="19">
        <f>INTEGRANTES!G7</f>
        <v>0</v>
      </c>
      <c r="G11" s="19"/>
      <c r="H11" s="28"/>
      <c r="I11" s="57" t="e">
        <f>(((H11/G11)*1.52)*(D11*4)*$E$6)*1.03</f>
        <v>#DIV/0!</v>
      </c>
      <c r="J11" s="292"/>
      <c r="K11" s="293"/>
    </row>
    <row r="12" spans="2:11" s="16" customFormat="1" ht="15" x14ac:dyDescent="0.2">
      <c r="B12" s="23">
        <f>INTEGRANTES!B8</f>
        <v>0</v>
      </c>
      <c r="C12" s="19">
        <f>INTEGRANTES!D8</f>
        <v>0</v>
      </c>
      <c r="D12" s="19">
        <f>INTEGRANTES!F8</f>
        <v>0</v>
      </c>
      <c r="E12" s="19"/>
      <c r="F12" s="19">
        <f>INTEGRANTES!G8</f>
        <v>0</v>
      </c>
      <c r="G12" s="19"/>
      <c r="H12" s="28"/>
      <c r="I12" s="57" t="e">
        <f t="shared" ref="I12:I14" si="0">(((H12/G12)*1.52)*(D12*4)*$E$6)*1.03</f>
        <v>#DIV/0!</v>
      </c>
      <c r="J12" s="292"/>
      <c r="K12" s="293"/>
    </row>
    <row r="13" spans="2:11" s="16" customFormat="1" ht="15" x14ac:dyDescent="0.2">
      <c r="B13" s="23">
        <f>INTEGRANTES!B9</f>
        <v>0</v>
      </c>
      <c r="C13" s="19">
        <f>INTEGRANTES!D9</f>
        <v>0</v>
      </c>
      <c r="D13" s="19">
        <f>INTEGRANTES!F9</f>
        <v>0</v>
      </c>
      <c r="E13" s="19"/>
      <c r="F13" s="19">
        <f>INTEGRANTES!G9</f>
        <v>0</v>
      </c>
      <c r="G13" s="19"/>
      <c r="H13" s="28"/>
      <c r="I13" s="57" t="e">
        <f t="shared" si="0"/>
        <v>#DIV/0!</v>
      </c>
      <c r="J13" s="292"/>
      <c r="K13" s="293"/>
    </row>
    <row r="14" spans="2:11" s="16" customFormat="1" ht="15" x14ac:dyDescent="0.2">
      <c r="B14" s="23">
        <f>INTEGRANTES!B10</f>
        <v>0</v>
      </c>
      <c r="C14" s="19">
        <f>INTEGRANTES!D10</f>
        <v>0</v>
      </c>
      <c r="D14" s="19">
        <f>INTEGRANTES!F10</f>
        <v>0</v>
      </c>
      <c r="E14" s="25"/>
      <c r="F14" s="19">
        <f>INTEGRANTES!G10</f>
        <v>0</v>
      </c>
      <c r="G14" s="25"/>
      <c r="H14" s="29"/>
      <c r="I14" s="57" t="e">
        <f t="shared" si="0"/>
        <v>#DIV/0!</v>
      </c>
      <c r="J14" s="292"/>
      <c r="K14" s="293"/>
    </row>
    <row r="15" spans="2:11" s="17" customFormat="1" ht="15" x14ac:dyDescent="0.25">
      <c r="B15" s="18"/>
      <c r="D15" s="18"/>
      <c r="E15" s="18"/>
      <c r="F15" s="18"/>
      <c r="G15" s="18"/>
      <c r="H15" s="18"/>
      <c r="I15" s="18"/>
      <c r="J15" s="18"/>
      <c r="K15" s="18"/>
    </row>
    <row r="16" spans="2:11" ht="15" x14ac:dyDescent="0.2">
      <c r="B16" s="298" t="s">
        <v>331</v>
      </c>
      <c r="C16" s="299"/>
      <c r="D16" s="299"/>
      <c r="E16" s="299"/>
      <c r="F16" s="299"/>
      <c r="G16" s="299"/>
      <c r="H16" s="299"/>
      <c r="I16" s="299"/>
      <c r="J16" s="299"/>
      <c r="K16" s="300"/>
    </row>
    <row r="17" spans="2:11" ht="14.25" x14ac:dyDescent="0.2"/>
    <row r="18" spans="2:11" ht="45" x14ac:dyDescent="0.2">
      <c r="B18" s="20" t="s">
        <v>323</v>
      </c>
      <c r="C18" s="21" t="s">
        <v>233</v>
      </c>
      <c r="D18" s="21" t="s">
        <v>324</v>
      </c>
      <c r="E18" s="21" t="s">
        <v>325</v>
      </c>
      <c r="F18" s="21" t="s">
        <v>326</v>
      </c>
      <c r="G18" s="21" t="s">
        <v>327</v>
      </c>
      <c r="H18" s="21" t="s">
        <v>328</v>
      </c>
      <c r="I18" s="22" t="s">
        <v>329</v>
      </c>
      <c r="J18" s="22" t="s">
        <v>330</v>
      </c>
      <c r="K18" s="22" t="s">
        <v>332</v>
      </c>
    </row>
    <row r="19" spans="2:11" ht="21" customHeight="1" x14ac:dyDescent="0.2">
      <c r="B19" s="23">
        <f>INTEGRANTES!B24</f>
        <v>0</v>
      </c>
      <c r="C19" s="23">
        <f>INTEGRANTES!C24</f>
        <v>0</v>
      </c>
      <c r="D19" s="23">
        <f>INTEGRANTES!E24</f>
        <v>0</v>
      </c>
      <c r="E19" s="19"/>
      <c r="F19" s="19"/>
      <c r="G19" s="19"/>
      <c r="H19" s="19"/>
      <c r="I19" s="24" t="e">
        <f>(((H19/G19)*1.52)*(D19*4)*$E$6)*1.03</f>
        <v>#DIV/0!</v>
      </c>
      <c r="J19" s="24"/>
      <c r="K19" s="24">
        <f>INTEGRANTES!F24</f>
        <v>0</v>
      </c>
    </row>
    <row r="20" spans="2:11" ht="28.5" customHeight="1" x14ac:dyDescent="0.2">
      <c r="B20" s="23">
        <f>INTEGRANTES!B25</f>
        <v>0</v>
      </c>
      <c r="C20" s="23">
        <f>INTEGRANTES!C25</f>
        <v>0</v>
      </c>
      <c r="D20" s="23">
        <f>INTEGRANTES!E25</f>
        <v>0</v>
      </c>
      <c r="E20" s="19"/>
      <c r="F20" s="19"/>
      <c r="G20" s="19"/>
      <c r="H20" s="19"/>
      <c r="I20" s="24" t="e">
        <f t="shared" ref="I20:I21" si="1">(((H20/G20)*1.52)*(D20*4)*$E$6)*1.03</f>
        <v>#DIV/0!</v>
      </c>
      <c r="J20" s="24"/>
      <c r="K20" s="24">
        <f>INTEGRANTES!F25</f>
        <v>0</v>
      </c>
    </row>
    <row r="21" spans="2:11" ht="15" x14ac:dyDescent="0.2">
      <c r="B21" s="23">
        <f>INTEGRANTES!B26</f>
        <v>0</v>
      </c>
      <c r="C21" s="23">
        <f>INTEGRANTES!C26</f>
        <v>0</v>
      </c>
      <c r="D21" s="23">
        <f>INTEGRANTES!E26</f>
        <v>0</v>
      </c>
      <c r="E21" s="19"/>
      <c r="F21" s="19"/>
      <c r="G21" s="19"/>
      <c r="H21" s="19"/>
      <c r="I21" s="24" t="e">
        <f t="shared" si="1"/>
        <v>#DIV/0!</v>
      </c>
      <c r="J21" s="24"/>
      <c r="K21" s="24">
        <f>INTEGRANTES!F26</f>
        <v>0</v>
      </c>
    </row>
    <row r="22" spans="2:11" ht="15" x14ac:dyDescent="0.2">
      <c r="B22" s="23">
        <f>INTEGRANTES!B27</f>
        <v>0</v>
      </c>
      <c r="C22" s="23">
        <f>INTEGRANTES!C27</f>
        <v>0</v>
      </c>
      <c r="D22" s="23">
        <f>INTEGRANTES!E27</f>
        <v>0</v>
      </c>
      <c r="E22" s="19"/>
      <c r="F22" s="19"/>
      <c r="G22" s="19"/>
      <c r="H22" s="19"/>
      <c r="I22" s="24" t="e">
        <f t="shared" ref="I22:I25" si="2">(((H22/G22)*1.52)*(D22*4)*$E$6)*1.03</f>
        <v>#DIV/0!</v>
      </c>
      <c r="J22" s="24"/>
      <c r="K22" s="24">
        <f>INTEGRANTES!F27</f>
        <v>0</v>
      </c>
    </row>
    <row r="23" spans="2:11" ht="15" x14ac:dyDescent="0.2">
      <c r="B23" s="23">
        <f>INTEGRANTES!B28</f>
        <v>0</v>
      </c>
      <c r="C23" s="23">
        <f>INTEGRANTES!C28</f>
        <v>0</v>
      </c>
      <c r="D23" s="23">
        <f>INTEGRANTES!E28</f>
        <v>0</v>
      </c>
      <c r="E23" s="19"/>
      <c r="F23" s="19"/>
      <c r="G23" s="19"/>
      <c r="H23" s="19"/>
      <c r="I23" s="24" t="e">
        <f t="shared" si="2"/>
        <v>#DIV/0!</v>
      </c>
      <c r="J23" s="24"/>
      <c r="K23" s="24">
        <f>INTEGRANTES!F28</f>
        <v>0</v>
      </c>
    </row>
    <row r="24" spans="2:11" ht="15" x14ac:dyDescent="0.2">
      <c r="B24" s="23">
        <f>INTEGRANTES!B29</f>
        <v>0</v>
      </c>
      <c r="C24" s="23">
        <f>INTEGRANTES!C29</f>
        <v>0</v>
      </c>
      <c r="D24" s="23">
        <f>INTEGRANTES!E29</f>
        <v>0</v>
      </c>
      <c r="E24" s="19"/>
      <c r="F24" s="19"/>
      <c r="G24" s="19"/>
      <c r="H24" s="19"/>
      <c r="I24" s="24" t="e">
        <f t="shared" si="2"/>
        <v>#DIV/0!</v>
      </c>
      <c r="J24" s="24"/>
      <c r="K24" s="24">
        <f>INTEGRANTES!F29</f>
        <v>0</v>
      </c>
    </row>
    <row r="25" spans="2:11" ht="15" x14ac:dyDescent="0.2">
      <c r="B25" s="23">
        <f>INTEGRANTES!B30</f>
        <v>0</v>
      </c>
      <c r="C25" s="23">
        <f>INTEGRANTES!C30</f>
        <v>0</v>
      </c>
      <c r="D25" s="23">
        <f>INTEGRANTES!E30</f>
        <v>0</v>
      </c>
      <c r="E25" s="19"/>
      <c r="F25" s="19"/>
      <c r="G25" s="19"/>
      <c r="H25" s="19"/>
      <c r="I25" s="24" t="e">
        <f t="shared" si="2"/>
        <v>#DIV/0!</v>
      </c>
      <c r="J25" s="24"/>
      <c r="K25" s="24">
        <f>INTEGRANTES!F30</f>
        <v>0</v>
      </c>
    </row>
    <row r="26" spans="2:11" ht="15" hidden="1" x14ac:dyDescent="0.2">
      <c r="B26" s="11"/>
      <c r="C26" s="11"/>
      <c r="D26" s="13"/>
      <c r="E26" s="14"/>
      <c r="F26" s="12"/>
      <c r="G26" s="282"/>
      <c r="H26" s="283"/>
      <c r="I26" s="284"/>
      <c r="J26" s="52"/>
      <c r="K26" s="15"/>
    </row>
    <row r="27" spans="2:11" ht="15" hidden="1" x14ac:dyDescent="0.2">
      <c r="B27" s="11"/>
      <c r="C27" s="11"/>
      <c r="D27" s="13"/>
      <c r="E27" s="14"/>
      <c r="F27" s="12"/>
      <c r="G27" s="285"/>
      <c r="H27" s="286"/>
      <c r="I27" s="287"/>
      <c r="J27" s="26"/>
      <c r="K27" s="15"/>
    </row>
    <row r="28" spans="2:11" ht="15" hidden="1" x14ac:dyDescent="0.2">
      <c r="B28" s="11"/>
      <c r="C28" s="11"/>
      <c r="D28" s="13"/>
      <c r="E28" s="14"/>
      <c r="F28" s="12"/>
      <c r="G28" s="285"/>
      <c r="H28" s="286"/>
      <c r="I28" s="287"/>
      <c r="J28" s="26"/>
      <c r="K28" s="15"/>
    </row>
    <row r="29" spans="2:11" ht="15" hidden="1" x14ac:dyDescent="0.2">
      <c r="B29" s="11"/>
      <c r="C29" s="11"/>
      <c r="D29" s="13"/>
      <c r="E29" s="14"/>
      <c r="F29" s="12"/>
      <c r="G29" s="285"/>
      <c r="H29" s="286"/>
      <c r="I29" s="287"/>
      <c r="J29" s="26"/>
      <c r="K29" s="15"/>
    </row>
    <row r="30" spans="2:11" ht="15" hidden="1" x14ac:dyDescent="0.2">
      <c r="B30" s="11"/>
      <c r="C30" s="11"/>
      <c r="D30" s="13"/>
      <c r="E30" s="14"/>
      <c r="F30" s="12"/>
      <c r="G30" s="285"/>
      <c r="H30" s="286"/>
      <c r="I30" s="287"/>
      <c r="J30" s="26"/>
      <c r="K30" s="15"/>
    </row>
    <row r="31" spans="2:11" ht="15" hidden="1" x14ac:dyDescent="0.2">
      <c r="B31" s="11"/>
      <c r="C31" s="11"/>
      <c r="D31" s="13"/>
      <c r="E31" s="14"/>
      <c r="F31" s="12"/>
      <c r="G31" s="285"/>
      <c r="H31" s="286"/>
      <c r="I31" s="287"/>
      <c r="J31" s="26"/>
      <c r="K31" s="15"/>
    </row>
    <row r="32" spans="2:11" s="17" customFormat="1" ht="15" x14ac:dyDescent="0.2">
      <c r="B32" s="37"/>
      <c r="C32" s="37"/>
      <c r="D32" s="38"/>
      <c r="E32" s="39"/>
      <c r="F32" s="40"/>
      <c r="G32" s="41"/>
      <c r="H32" s="41"/>
      <c r="I32" s="41"/>
      <c r="J32" s="41"/>
      <c r="K32" s="42"/>
    </row>
    <row r="33" spans="2:12" s="17" customFormat="1" ht="15" x14ac:dyDescent="0.2">
      <c r="B33" s="37"/>
      <c r="C33" s="37"/>
      <c r="D33" s="38"/>
      <c r="E33" s="39"/>
      <c r="F33" s="40"/>
      <c r="G33" s="41"/>
      <c r="H33" s="41"/>
      <c r="I33" s="41"/>
      <c r="J33" s="41"/>
      <c r="K33" s="42"/>
    </row>
    <row r="34" spans="2:12" ht="14.25" x14ac:dyDescent="0.2">
      <c r="B34" s="278" t="s">
        <v>333</v>
      </c>
      <c r="C34" s="280" t="s">
        <v>334</v>
      </c>
      <c r="D34" s="288" t="s">
        <v>335</v>
      </c>
      <c r="E34" s="289"/>
      <c r="F34" s="290" t="s">
        <v>336</v>
      </c>
      <c r="G34" s="291"/>
      <c r="H34" s="290" t="s">
        <v>337</v>
      </c>
      <c r="I34" s="291"/>
      <c r="J34" s="17"/>
      <c r="K34" s="17"/>
      <c r="L34" s="17"/>
    </row>
    <row r="35" spans="2:12" ht="36.75" customHeight="1" x14ac:dyDescent="0.2">
      <c r="B35" s="279"/>
      <c r="C35" s="281"/>
      <c r="D35" s="30" t="s">
        <v>338</v>
      </c>
      <c r="E35" s="31" t="s">
        <v>339</v>
      </c>
      <c r="F35" s="30" t="s">
        <v>338</v>
      </c>
      <c r="G35" s="45" t="s">
        <v>339</v>
      </c>
      <c r="H35" s="30" t="s">
        <v>338</v>
      </c>
      <c r="I35" s="31" t="s">
        <v>339</v>
      </c>
      <c r="J35" s="53"/>
      <c r="K35" s="43"/>
      <c r="L35" s="17"/>
    </row>
    <row r="36" spans="2:12" ht="15" x14ac:dyDescent="0.25">
      <c r="B36" s="32" t="s">
        <v>340</v>
      </c>
      <c r="C36" s="33"/>
      <c r="D36" s="34">
        <f>SUM(J11:K14)</f>
        <v>0</v>
      </c>
      <c r="E36" s="34" t="e">
        <f>SUM(I11:I14)</f>
        <v>#DIV/0!</v>
      </c>
      <c r="F36" s="34"/>
      <c r="G36" s="33"/>
      <c r="H36" s="34"/>
      <c r="I36" s="34"/>
      <c r="J36" s="54"/>
      <c r="K36" s="18"/>
      <c r="L36" s="17"/>
    </row>
    <row r="37" spans="2:12" s="49" customFormat="1" ht="32.25" customHeight="1" x14ac:dyDescent="0.25">
      <c r="B37" s="48" t="s">
        <v>341</v>
      </c>
      <c r="C37" s="50" t="s">
        <v>342</v>
      </c>
      <c r="D37" s="34"/>
      <c r="E37" s="34"/>
      <c r="F37" s="34"/>
      <c r="G37" s="33"/>
      <c r="H37" s="34"/>
      <c r="I37" s="34"/>
      <c r="J37" s="54"/>
      <c r="K37" s="44"/>
      <c r="L37" s="2"/>
    </row>
    <row r="38" spans="2:12" s="2" customFormat="1" ht="32.25" customHeight="1" x14ac:dyDescent="0.25">
      <c r="B38" s="48" t="s">
        <v>343</v>
      </c>
      <c r="C38" s="50" t="s">
        <v>344</v>
      </c>
      <c r="D38" s="34"/>
      <c r="E38" s="34"/>
      <c r="F38" s="34"/>
      <c r="G38" s="33"/>
      <c r="H38" s="34"/>
      <c r="I38" s="34"/>
      <c r="J38" s="54"/>
      <c r="K38" s="44"/>
    </row>
    <row r="39" spans="2:12" s="2" customFormat="1" ht="32.25" customHeight="1" x14ac:dyDescent="0.25">
      <c r="B39" s="48" t="s">
        <v>345</v>
      </c>
      <c r="C39" s="50" t="s">
        <v>346</v>
      </c>
      <c r="D39" s="34"/>
      <c r="E39" s="34"/>
      <c r="F39" s="34"/>
      <c r="G39" s="33"/>
      <c r="H39" s="34"/>
      <c r="I39" s="34"/>
      <c r="J39" s="54"/>
      <c r="K39" s="44"/>
    </row>
    <row r="40" spans="2:12" s="2" customFormat="1" ht="32.25" customHeight="1" x14ac:dyDescent="0.25">
      <c r="B40" s="48" t="s">
        <v>347</v>
      </c>
      <c r="C40" s="50" t="s">
        <v>348</v>
      </c>
      <c r="D40" s="34"/>
      <c r="E40" s="34"/>
      <c r="F40" s="34"/>
      <c r="G40" s="33"/>
      <c r="H40" s="34"/>
      <c r="I40" s="34"/>
      <c r="J40" s="54"/>
      <c r="K40" s="44"/>
    </row>
    <row r="41" spans="2:12" s="2" customFormat="1" ht="32.25" customHeight="1" x14ac:dyDescent="0.25">
      <c r="B41" s="48" t="s">
        <v>349</v>
      </c>
      <c r="C41" s="50"/>
      <c r="D41" s="34"/>
      <c r="E41" s="34"/>
      <c r="F41" s="34"/>
      <c r="G41" s="33"/>
      <c r="H41" s="34"/>
      <c r="I41" s="34"/>
      <c r="J41" s="54"/>
      <c r="K41" s="44"/>
    </row>
    <row r="42" spans="2:12" s="2" customFormat="1" ht="32.25" customHeight="1" x14ac:dyDescent="0.25">
      <c r="B42" s="48" t="s">
        <v>350</v>
      </c>
      <c r="C42" s="51" t="s">
        <v>351</v>
      </c>
      <c r="D42" s="34"/>
      <c r="E42" s="34"/>
      <c r="F42" s="34"/>
      <c r="G42" s="33"/>
      <c r="H42" s="34"/>
      <c r="I42" s="34"/>
      <c r="J42" s="54"/>
      <c r="K42" s="44"/>
    </row>
    <row r="43" spans="2:12" s="2" customFormat="1" ht="32.25" customHeight="1" x14ac:dyDescent="0.25">
      <c r="B43" s="48" t="s">
        <v>352</v>
      </c>
      <c r="C43" s="51" t="s">
        <v>351</v>
      </c>
      <c r="D43" s="34"/>
      <c r="E43" s="34"/>
      <c r="F43" s="34"/>
      <c r="G43" s="33"/>
      <c r="H43" s="34"/>
      <c r="I43" s="34"/>
      <c r="J43" s="54"/>
      <c r="K43" s="44"/>
    </row>
    <row r="44" spans="2:12" s="2" customFormat="1" ht="32.25" customHeight="1" x14ac:dyDescent="0.25">
      <c r="B44" s="48" t="s">
        <v>353</v>
      </c>
      <c r="C44" s="51" t="s">
        <v>354</v>
      </c>
      <c r="D44" s="34"/>
      <c r="E44" s="34"/>
      <c r="F44" s="34"/>
      <c r="G44" s="33"/>
      <c r="H44" s="34"/>
      <c r="I44" s="34"/>
      <c r="J44" s="54"/>
      <c r="K44" s="44"/>
    </row>
    <row r="45" spans="2:12" s="2" customFormat="1" ht="32.25" customHeight="1" x14ac:dyDescent="0.25">
      <c r="B45" s="48" t="s">
        <v>355</v>
      </c>
      <c r="C45" s="51"/>
      <c r="D45" s="34"/>
      <c r="E45" s="34"/>
      <c r="F45" s="34"/>
      <c r="G45" s="33"/>
      <c r="H45" s="34"/>
      <c r="I45" s="34"/>
      <c r="J45" s="54"/>
      <c r="K45" s="44"/>
    </row>
    <row r="46" spans="2:12" s="2" customFormat="1" ht="32.25" customHeight="1" x14ac:dyDescent="0.25">
      <c r="B46" s="48" t="s">
        <v>356</v>
      </c>
      <c r="C46" s="51"/>
      <c r="D46" s="34"/>
      <c r="E46" s="34"/>
      <c r="F46" s="34"/>
      <c r="G46" s="33"/>
      <c r="H46" s="34"/>
      <c r="I46" s="34"/>
      <c r="J46" s="54"/>
      <c r="K46" s="44"/>
    </row>
    <row r="47" spans="2:12" s="2" customFormat="1" ht="32.25" customHeight="1" x14ac:dyDescent="0.25">
      <c r="B47" s="30" t="s">
        <v>357</v>
      </c>
      <c r="C47" s="51" t="s">
        <v>358</v>
      </c>
      <c r="D47" s="35"/>
      <c r="E47" s="35"/>
      <c r="F47" s="35"/>
      <c r="G47" s="46"/>
      <c r="H47" s="34"/>
      <c r="I47" s="34"/>
      <c r="J47" s="54"/>
      <c r="K47" s="44"/>
    </row>
    <row r="48" spans="2:12" s="17" customFormat="1" ht="20.25" customHeight="1" x14ac:dyDescent="0.2">
      <c r="B48" s="30" t="s">
        <v>359</v>
      </c>
      <c r="C48" s="36"/>
      <c r="D48" s="36">
        <f>SUM(D36:D47)</f>
        <v>0</v>
      </c>
      <c r="E48" s="36" t="e">
        <f t="shared" ref="E48:G48" si="3">SUM(E36:E47)</f>
        <v>#DIV/0!</v>
      </c>
      <c r="F48" s="36">
        <f t="shared" si="3"/>
        <v>0</v>
      </c>
      <c r="G48" s="47">
        <f t="shared" si="3"/>
        <v>0</v>
      </c>
      <c r="H48" s="36">
        <f t="shared" ref="H48:I48" si="4">SUM(H36:H47)</f>
        <v>0</v>
      </c>
      <c r="I48" s="36">
        <f t="shared" si="4"/>
        <v>0</v>
      </c>
      <c r="J48" s="55"/>
      <c r="K48" s="44"/>
    </row>
    <row r="49" ht="14.25" x14ac:dyDescent="0.2"/>
  </sheetData>
  <protectedRanges>
    <protectedRange sqref="E6" name="Rango1"/>
    <protectedRange sqref="B11:K14" name="Rango2"/>
    <protectedRange sqref="B19:K25" name="Rango3"/>
    <protectedRange sqref="C34:K49" name="Rango4"/>
  </protectedRanges>
  <mergeCells count="25">
    <mergeCell ref="B1:C1"/>
    <mergeCell ref="D1:K1"/>
    <mergeCell ref="B2:C2"/>
    <mergeCell ref="D2:F2"/>
    <mergeCell ref="G2:I2"/>
    <mergeCell ref="J2:K2"/>
    <mergeCell ref="J13:K13"/>
    <mergeCell ref="J14:K14"/>
    <mergeCell ref="G31:I31"/>
    <mergeCell ref="B4:K4"/>
    <mergeCell ref="B8:K8"/>
    <mergeCell ref="B16:K16"/>
    <mergeCell ref="J10:K10"/>
    <mergeCell ref="J11:K11"/>
    <mergeCell ref="J12:K12"/>
    <mergeCell ref="B34:B35"/>
    <mergeCell ref="C34:C35"/>
    <mergeCell ref="G26:I26"/>
    <mergeCell ref="G27:I27"/>
    <mergeCell ref="G28:I28"/>
    <mergeCell ref="G29:I29"/>
    <mergeCell ref="G30:I30"/>
    <mergeCell ref="D34:E34"/>
    <mergeCell ref="F34:G34"/>
    <mergeCell ref="H34:I34"/>
  </mergeCells>
  <conditionalFormatting sqref="F26:F33">
    <cfRule type="cellIs" dxfId="6" priority="16" stopIfTrue="1" operator="equal">
      <formula>"t"</formula>
    </cfRule>
  </conditionalFormatting>
  <conditionalFormatting sqref="F37:J48">
    <cfRule type="cellIs" dxfId="5" priority="1" stopIfTrue="1" operator="equal">
      <formula>"oK"</formula>
    </cfRule>
  </conditionalFormatting>
  <conditionalFormatting sqref="G6:H6">
    <cfRule type="cellIs" dxfId="4" priority="20" stopIfTrue="1" operator="equal">
      <formula>"Revisar, los proyectos pueden durar máximo 6 trimestres. Verifique su unidad de medida (meses o trimestres) o el número de períodos."</formula>
    </cfRule>
    <cfRule type="cellIs" dxfId="3" priority="21" stopIfTrue="1" operator="equal">
      <formula>"oK"</formula>
    </cfRule>
  </conditionalFormatting>
  <conditionalFormatting sqref="G10:J14">
    <cfRule type="cellIs" dxfId="2" priority="19" stopIfTrue="1" operator="equal">
      <formula>"oK"</formula>
    </cfRule>
  </conditionalFormatting>
  <conditionalFormatting sqref="G18:J25">
    <cfRule type="cellIs" dxfId="1" priority="2" stopIfTrue="1" operator="equal">
      <formula>"oK"</formula>
    </cfRule>
  </conditionalFormatting>
  <conditionalFormatting sqref="K18:K33">
    <cfRule type="cellIs" dxfId="0" priority="3" stopIfTrue="1" operator="equal">
      <formula>"oK"</formula>
    </cfRule>
  </conditionalFormatting>
  <dataValidations count="2">
    <dataValidation allowBlank="1" showInputMessage="1" showErrorMessage="1" promptTitle="Monto Total " prompt="Ingresar el valor correspondiente al aporte del tercero por el participante relacionado_x000a_" sqref="K19:K33" xr:uid="{6EAE859D-904D-4238-A664-FFF68F996712}"/>
    <dataValidation allowBlank="1" showInputMessage="1" showErrorMessage="1" sqref="E39:E48 B38:D48 F38:K48" xr:uid="{6B7134B1-AA4E-4DEA-A54B-6C62D338A513}"/>
  </dataValidations>
  <pageMargins left="0.7" right="0.7" top="0.75" bottom="0.75" header="0.3" footer="0.3"/>
  <drawing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D4B9C-54D6-4F0B-B505-0320B0913544}">
  <dimension ref="A1:F27"/>
  <sheetViews>
    <sheetView showGridLines="0" tabSelected="1" workbookViewId="0">
      <selection activeCell="F8" sqref="F8"/>
    </sheetView>
  </sheetViews>
  <sheetFormatPr baseColWidth="10" defaultColWidth="9.140625" defaultRowHeight="14.25" x14ac:dyDescent="0.2"/>
  <cols>
    <col min="1" max="1" width="2.7109375" style="59" customWidth="1"/>
    <col min="2" max="2" width="1.28515625" style="59" customWidth="1"/>
    <col min="3" max="3" width="46" style="161" customWidth="1"/>
    <col min="4" max="4" width="40" style="161" customWidth="1"/>
    <col min="5" max="5" width="28.5703125" style="59" customWidth="1"/>
    <col min="6" max="6" width="29.28515625" style="59" customWidth="1"/>
    <col min="7" max="16384" width="9.140625" style="59"/>
  </cols>
  <sheetData>
    <row r="1" spans="1:6" ht="51" customHeight="1" x14ac:dyDescent="0.2">
      <c r="A1" s="304"/>
      <c r="B1" s="304"/>
      <c r="C1" s="88"/>
      <c r="D1" s="305" t="s">
        <v>181</v>
      </c>
      <c r="E1" s="305"/>
      <c r="F1" s="305"/>
    </row>
    <row r="2" spans="1:6" x14ac:dyDescent="0.2">
      <c r="A2" s="304"/>
      <c r="B2" s="304"/>
      <c r="C2" s="75" t="s">
        <v>203</v>
      </c>
      <c r="D2" s="75" t="s">
        <v>204</v>
      </c>
      <c r="E2" s="75" t="s">
        <v>205</v>
      </c>
      <c r="F2" s="75" t="s">
        <v>360</v>
      </c>
    </row>
    <row r="4" spans="1:6" x14ac:dyDescent="0.2">
      <c r="C4" s="303" t="s">
        <v>361</v>
      </c>
      <c r="D4" s="303"/>
      <c r="E4" s="303"/>
      <c r="F4" s="303"/>
    </row>
    <row r="5" spans="1:6" x14ac:dyDescent="0.2">
      <c r="C5" s="162" t="s">
        <v>362</v>
      </c>
      <c r="D5" s="121" t="s">
        <v>363</v>
      </c>
      <c r="E5" s="163" t="s">
        <v>364</v>
      </c>
      <c r="F5" s="163" t="s">
        <v>365</v>
      </c>
    </row>
    <row r="6" spans="1:6" ht="171" x14ac:dyDescent="0.2">
      <c r="C6" s="164" t="s">
        <v>366</v>
      </c>
      <c r="D6" s="165" t="s">
        <v>367</v>
      </c>
      <c r="E6" s="165" t="s">
        <v>368</v>
      </c>
      <c r="F6" s="166" t="s">
        <v>369</v>
      </c>
    </row>
    <row r="7" spans="1:6" ht="171" x14ac:dyDescent="0.2">
      <c r="C7" s="167" t="s">
        <v>370</v>
      </c>
      <c r="D7" s="124" t="s">
        <v>371</v>
      </c>
      <c r="E7" s="124" t="s">
        <v>372</v>
      </c>
      <c r="F7" s="168" t="s">
        <v>369</v>
      </c>
    </row>
    <row r="8" spans="1:6" ht="99.75" x14ac:dyDescent="0.2">
      <c r="C8" s="167" t="s">
        <v>373</v>
      </c>
      <c r="D8" s="124" t="s">
        <v>374</v>
      </c>
      <c r="E8" s="124" t="s">
        <v>375</v>
      </c>
      <c r="F8" s="168" t="s">
        <v>369</v>
      </c>
    </row>
    <row r="9" spans="1:6" ht="85.5" x14ac:dyDescent="0.2">
      <c r="C9" s="167" t="s">
        <v>376</v>
      </c>
      <c r="D9" s="124" t="s">
        <v>377</v>
      </c>
      <c r="E9" s="124" t="s">
        <v>378</v>
      </c>
      <c r="F9" s="168" t="s">
        <v>369</v>
      </c>
    </row>
    <row r="10" spans="1:6" ht="185.25" x14ac:dyDescent="0.2">
      <c r="C10" s="167" t="s">
        <v>379</v>
      </c>
      <c r="D10" s="124" t="s">
        <v>380</v>
      </c>
      <c r="E10" s="124" t="s">
        <v>381</v>
      </c>
      <c r="F10" s="168" t="s">
        <v>369</v>
      </c>
    </row>
    <row r="11" spans="1:6" ht="185.25" x14ac:dyDescent="0.2">
      <c r="C11" s="167" t="s">
        <v>382</v>
      </c>
      <c r="D11" s="124" t="s">
        <v>383</v>
      </c>
      <c r="E11" s="124" t="s">
        <v>384</v>
      </c>
      <c r="F11" s="168" t="s">
        <v>369</v>
      </c>
    </row>
    <row r="12" spans="1:6" ht="185.25" x14ac:dyDescent="0.2">
      <c r="C12" s="167" t="s">
        <v>385</v>
      </c>
      <c r="D12" s="124" t="s">
        <v>386</v>
      </c>
      <c r="E12" s="124" t="s">
        <v>387</v>
      </c>
      <c r="F12" s="168" t="s">
        <v>369</v>
      </c>
    </row>
    <row r="13" spans="1:6" ht="185.25" x14ac:dyDescent="0.2">
      <c r="C13" s="167" t="s">
        <v>388</v>
      </c>
      <c r="D13" s="124" t="s">
        <v>389</v>
      </c>
      <c r="E13" s="124" t="s">
        <v>390</v>
      </c>
      <c r="F13" s="168" t="s">
        <v>369</v>
      </c>
    </row>
    <row r="14" spans="1:6" ht="185.25" x14ac:dyDescent="0.2">
      <c r="C14" s="167" t="s">
        <v>391</v>
      </c>
      <c r="D14" s="124" t="s">
        <v>392</v>
      </c>
      <c r="E14" s="124" t="s">
        <v>393</v>
      </c>
      <c r="F14" s="168" t="s">
        <v>369</v>
      </c>
    </row>
    <row r="15" spans="1:6" ht="99.75" x14ac:dyDescent="0.2">
      <c r="C15" s="169" t="s">
        <v>394</v>
      </c>
      <c r="D15" s="170" t="s">
        <v>395</v>
      </c>
      <c r="E15" s="170" t="s">
        <v>396</v>
      </c>
      <c r="F15" s="171" t="s">
        <v>369</v>
      </c>
    </row>
    <row r="16" spans="1:6" x14ac:dyDescent="0.2">
      <c r="C16" s="303" t="s">
        <v>397</v>
      </c>
      <c r="D16" s="303"/>
      <c r="E16" s="303"/>
      <c r="F16" s="303"/>
    </row>
    <row r="17" spans="3:6" x14ac:dyDescent="0.2">
      <c r="C17" s="172" t="s">
        <v>362</v>
      </c>
      <c r="D17" s="173" t="s">
        <v>363</v>
      </c>
      <c r="E17" s="174" t="s">
        <v>364</v>
      </c>
      <c r="F17" s="174" t="s">
        <v>365</v>
      </c>
    </row>
    <row r="18" spans="3:6" ht="99.75" x14ac:dyDescent="0.2">
      <c r="C18" s="167" t="s">
        <v>398</v>
      </c>
      <c r="D18" s="124" t="s">
        <v>399</v>
      </c>
      <c r="E18" s="124" t="s">
        <v>400</v>
      </c>
      <c r="F18" s="168" t="s">
        <v>369</v>
      </c>
    </row>
    <row r="19" spans="3:6" ht="99.75" x14ac:dyDescent="0.2">
      <c r="C19" s="167" t="s">
        <v>401</v>
      </c>
      <c r="D19" s="161" t="s">
        <v>402</v>
      </c>
      <c r="E19" s="124" t="s">
        <v>403</v>
      </c>
      <c r="F19" s="168" t="s">
        <v>369</v>
      </c>
    </row>
    <row r="20" spans="3:6" ht="85.5" x14ac:dyDescent="0.2">
      <c r="C20" s="167" t="s">
        <v>404</v>
      </c>
      <c r="D20" s="124" t="s">
        <v>405</v>
      </c>
      <c r="E20" s="124" t="s">
        <v>406</v>
      </c>
      <c r="F20" s="168" t="s">
        <v>369</v>
      </c>
    </row>
    <row r="21" spans="3:6" ht="85.5" x14ac:dyDescent="0.2">
      <c r="C21" s="167" t="s">
        <v>407</v>
      </c>
      <c r="D21" s="124" t="s">
        <v>408</v>
      </c>
      <c r="E21" s="124" t="s">
        <v>409</v>
      </c>
      <c r="F21" s="168" t="s">
        <v>369</v>
      </c>
    </row>
    <row r="22" spans="3:6" ht="85.5" x14ac:dyDescent="0.2">
      <c r="C22" s="167" t="s">
        <v>410</v>
      </c>
      <c r="D22" s="124" t="s">
        <v>411</v>
      </c>
      <c r="E22" s="124" t="s">
        <v>412</v>
      </c>
      <c r="F22" s="168" t="s">
        <v>369</v>
      </c>
    </row>
    <row r="23" spans="3:6" ht="85.5" x14ac:dyDescent="0.2">
      <c r="C23" s="167" t="s">
        <v>413</v>
      </c>
      <c r="D23" s="124" t="s">
        <v>414</v>
      </c>
      <c r="E23" s="124" t="s">
        <v>415</v>
      </c>
      <c r="F23" s="168" t="s">
        <v>369</v>
      </c>
    </row>
    <row r="24" spans="3:6" ht="85.5" x14ac:dyDescent="0.2">
      <c r="C24" s="167" t="s">
        <v>416</v>
      </c>
      <c r="D24" s="124" t="s">
        <v>417</v>
      </c>
      <c r="E24" s="124" t="s">
        <v>418</v>
      </c>
      <c r="F24" s="168" t="s">
        <v>369</v>
      </c>
    </row>
    <row r="25" spans="3:6" ht="85.5" x14ac:dyDescent="0.2">
      <c r="C25" s="167" t="s">
        <v>419</v>
      </c>
      <c r="D25" s="124" t="s">
        <v>420</v>
      </c>
      <c r="E25" s="124" t="s">
        <v>421</v>
      </c>
      <c r="F25" s="168" t="s">
        <v>369</v>
      </c>
    </row>
    <row r="26" spans="3:6" ht="85.5" x14ac:dyDescent="0.2">
      <c r="C26" s="167" t="s">
        <v>422</v>
      </c>
      <c r="D26" s="124" t="s">
        <v>423</v>
      </c>
      <c r="E26" s="124" t="s">
        <v>424</v>
      </c>
      <c r="F26" s="168" t="s">
        <v>369</v>
      </c>
    </row>
    <row r="27" spans="3:6" ht="99.75" x14ac:dyDescent="0.2">
      <c r="C27" s="167" t="s">
        <v>425</v>
      </c>
      <c r="D27" s="124" t="s">
        <v>426</v>
      </c>
      <c r="E27" s="124" t="s">
        <v>427</v>
      </c>
      <c r="F27" s="168" t="s">
        <v>369</v>
      </c>
    </row>
  </sheetData>
  <sheetProtection algorithmName="SHA-512" hashValue="Ez67xrwadqTV+ySr3Bra8A64zePSEOscN+Bv9Kb6hhuRKrYUZVfLzSKXn3ItqJ6jF4JCEy1zkfWOA1C38R9MuA==" saltValue="/fDtaur179z5NeYHhzgMxQ==" spinCount="100000" sheet="1" objects="1" scenarios="1"/>
  <mergeCells count="5">
    <mergeCell ref="C16:F16"/>
    <mergeCell ref="C4:F4"/>
    <mergeCell ref="A1:B1"/>
    <mergeCell ref="A2:B2"/>
    <mergeCell ref="D1:F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9A02F-1F7E-4BA2-8D3B-119DDE2DF205}">
  <dimension ref="A1"/>
  <sheetViews>
    <sheetView workbookViewId="0">
      <selection activeCell="T32" sqref="T32"/>
    </sheetView>
  </sheetViews>
  <sheetFormatPr baseColWidth="10" defaultColWidth="11.4257812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2722E-EC6F-4AE3-A08F-3278103E40CD}">
  <dimension ref="B1:E12"/>
  <sheetViews>
    <sheetView showGridLines="0" topLeftCell="B7" zoomScale="124" zoomScaleNormal="124" workbookViewId="0">
      <selection activeCell="D19" sqref="D19"/>
    </sheetView>
  </sheetViews>
  <sheetFormatPr baseColWidth="10" defaultColWidth="11.42578125" defaultRowHeight="14.25" x14ac:dyDescent="0.2"/>
  <cols>
    <col min="1" max="1" width="2.7109375" style="59" customWidth="1"/>
    <col min="2" max="2" width="22.28515625" style="61" customWidth="1"/>
    <col min="3" max="3" width="70.85546875" style="59" customWidth="1"/>
    <col min="4" max="4" width="44.5703125" style="59" customWidth="1"/>
    <col min="5" max="5" width="17.7109375" style="59" customWidth="1"/>
    <col min="6" max="6" width="14" style="59" customWidth="1"/>
    <col min="7" max="16384" width="11.42578125" style="59"/>
  </cols>
  <sheetData>
    <row r="1" spans="2:5" ht="49.5" customHeight="1" x14ac:dyDescent="0.2">
      <c r="B1" s="58"/>
      <c r="C1" s="191" t="s">
        <v>181</v>
      </c>
      <c r="D1" s="191"/>
      <c r="E1" s="191"/>
    </row>
    <row r="2" spans="2:5" x14ac:dyDescent="0.2">
      <c r="B2" s="74" t="s">
        <v>182</v>
      </c>
      <c r="C2" s="74" t="s">
        <v>183</v>
      </c>
      <c r="D2" s="75" t="s">
        <v>184</v>
      </c>
      <c r="E2" s="75" t="s">
        <v>185</v>
      </c>
    </row>
    <row r="4" spans="2:5" x14ac:dyDescent="0.2">
      <c r="B4" s="192" t="s">
        <v>186</v>
      </c>
      <c r="C4" s="193"/>
      <c r="D4" s="193"/>
      <c r="E4" s="62"/>
    </row>
    <row r="5" spans="2:5" x14ac:dyDescent="0.2">
      <c r="B5" s="194" t="s">
        <v>187</v>
      </c>
      <c r="C5" s="193"/>
      <c r="D5" s="193"/>
      <c r="E5" s="62"/>
    </row>
    <row r="6" spans="2:5" x14ac:dyDescent="0.2">
      <c r="B6" s="63" t="s">
        <v>188</v>
      </c>
      <c r="C6" s="64" t="s">
        <v>189</v>
      </c>
      <c r="D6" s="65" t="s">
        <v>190</v>
      </c>
      <c r="E6" s="66"/>
    </row>
    <row r="7" spans="2:5" x14ac:dyDescent="0.2">
      <c r="B7" s="67">
        <v>1</v>
      </c>
      <c r="C7" s="68" t="s">
        <v>191</v>
      </c>
      <c r="D7" s="69" t="s">
        <v>192</v>
      </c>
      <c r="E7" s="70"/>
    </row>
    <row r="8" spans="2:5" x14ac:dyDescent="0.2">
      <c r="B8" s="67">
        <v>2</v>
      </c>
      <c r="C8" s="71" t="s">
        <v>193</v>
      </c>
      <c r="D8" s="72" t="s">
        <v>194</v>
      </c>
      <c r="E8" s="66"/>
    </row>
    <row r="9" spans="2:5" x14ac:dyDescent="0.2">
      <c r="B9" s="67">
        <v>3</v>
      </c>
      <c r="C9" s="73" t="s">
        <v>195</v>
      </c>
      <c r="D9" s="72" t="s">
        <v>196</v>
      </c>
      <c r="E9" s="66"/>
    </row>
    <row r="10" spans="2:5" x14ac:dyDescent="0.2">
      <c r="B10" s="67">
        <v>4</v>
      </c>
      <c r="C10" s="73" t="s">
        <v>197</v>
      </c>
      <c r="D10" s="72" t="s">
        <v>198</v>
      </c>
      <c r="E10" s="66"/>
    </row>
    <row r="11" spans="2:5" x14ac:dyDescent="0.2">
      <c r="B11" s="67">
        <v>5</v>
      </c>
      <c r="C11" s="73" t="s">
        <v>199</v>
      </c>
      <c r="D11" s="72" t="s">
        <v>200</v>
      </c>
      <c r="E11" s="66"/>
    </row>
    <row r="12" spans="2:5" x14ac:dyDescent="0.2">
      <c r="B12" s="67">
        <v>6</v>
      </c>
      <c r="C12" s="73" t="s">
        <v>201</v>
      </c>
      <c r="D12" s="69" t="s">
        <v>202</v>
      </c>
      <c r="E12" s="70"/>
    </row>
  </sheetData>
  <sheetProtection algorithmName="SHA-512" hashValue="OvIWVuOuG0iCvZ1tcv4I++iBUI+s/avjzmeYJ7Z8lagx75L8id+ng1a/1D2TI72x+3CYxSZoHZaV+HRUJNEPyA==" saltValue="e2lR9BMcYuG6dBYR2PmkKA==" spinCount="100000" sheet="1" objects="1" scenarios="1"/>
  <mergeCells count="3">
    <mergeCell ref="C1:E1"/>
    <mergeCell ref="B4:D4"/>
    <mergeCell ref="B5:D5"/>
  </mergeCells>
  <hyperlinks>
    <hyperlink ref="D7" location="PROYECTO!A1" display="Cuadro 1" xr:uid="{92F2162C-8758-49C8-8608-AB329E2A36A1}"/>
    <hyperlink ref="D8" location="INTEGRANTES!A1" display="Cuadro 2" xr:uid="{2047DA38-C8BD-448B-A627-953D9CC1BF20}"/>
    <hyperlink ref="D9" location="'INFORMACIÓN BÁSICA'!A1" display="Cuadro 3" xr:uid="{0A680A7F-F610-4CA6-B32A-D68DF307CF0F}"/>
    <hyperlink ref="D10" location="ALINEACIÓN!A1" display="Cuadro 4" xr:uid="{ED7046F7-7946-4B0F-AF6C-A106D477C5F8}"/>
    <hyperlink ref="D11" location="'OPERATIVIDAD DEL PROYECTO'!A1" display="Cuadro 5" xr:uid="{6A49BCD2-44FC-446E-93C9-CF74945CEAF8}"/>
    <hyperlink ref="D12" location="'PRODUCTOS Y RESULTADOS'!A1" display="Cuadro 6" xr:uid="{8DD9A566-2F8B-48B1-AAC1-36C653976FFC}"/>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5C2BA-AB27-4FCD-9A69-F56329988F0A}">
  <dimension ref="B1:F25"/>
  <sheetViews>
    <sheetView showGridLines="0" zoomScale="124" zoomScaleNormal="124" workbookViewId="0">
      <selection activeCell="C15" sqref="C15:F15"/>
    </sheetView>
  </sheetViews>
  <sheetFormatPr baseColWidth="10" defaultColWidth="11.42578125" defaultRowHeight="12.75" x14ac:dyDescent="0.2"/>
  <cols>
    <col min="1" max="1" width="2.140625" style="76" customWidth="1"/>
    <col min="2" max="4" width="37.7109375" style="76" customWidth="1"/>
    <col min="5" max="5" width="31.5703125" style="76" customWidth="1"/>
    <col min="6" max="6" width="38.28515625" style="76" customWidth="1"/>
    <col min="7" max="16384" width="11.42578125" style="76"/>
  </cols>
  <sheetData>
    <row r="1" spans="2:6" ht="59.25" customHeight="1" x14ac:dyDescent="0.2">
      <c r="B1" s="74"/>
      <c r="C1" s="191" t="s">
        <v>181</v>
      </c>
      <c r="D1" s="191"/>
      <c r="E1" s="191"/>
      <c r="F1" s="191"/>
    </row>
    <row r="2" spans="2:6" x14ac:dyDescent="0.2">
      <c r="B2" s="179" t="s">
        <v>203</v>
      </c>
      <c r="C2" s="179"/>
      <c r="D2" s="74" t="s">
        <v>204</v>
      </c>
      <c r="E2" s="75" t="s">
        <v>205</v>
      </c>
      <c r="F2" s="75" t="s">
        <v>206</v>
      </c>
    </row>
    <row r="3" spans="2:6" ht="17.25" customHeight="1" x14ac:dyDescent="0.2"/>
    <row r="4" spans="2:6" x14ac:dyDescent="0.2">
      <c r="B4" s="77"/>
      <c r="C4" s="77"/>
      <c r="D4" s="77"/>
      <c r="E4" s="77"/>
      <c r="F4" s="77"/>
    </row>
    <row r="5" spans="2:6" x14ac:dyDescent="0.2">
      <c r="B5" s="77"/>
      <c r="C5" s="77"/>
      <c r="E5" s="78" t="s">
        <v>207</v>
      </c>
      <c r="F5" s="79"/>
    </row>
    <row r="7" spans="2:6" ht="32.25" customHeight="1" x14ac:dyDescent="0.2">
      <c r="B7" s="80" t="s">
        <v>208</v>
      </c>
      <c r="C7" s="179"/>
      <c r="D7" s="179"/>
      <c r="E7" s="179"/>
      <c r="F7" s="179"/>
    </row>
    <row r="8" spans="2:6" ht="32.25" customHeight="1" x14ac:dyDescent="0.2">
      <c r="B8" s="80" t="s">
        <v>209</v>
      </c>
      <c r="C8" s="179"/>
      <c r="D8" s="179"/>
      <c r="E8" s="179"/>
      <c r="F8" s="179"/>
    </row>
    <row r="9" spans="2:6" ht="32.25" customHeight="1" x14ac:dyDescent="0.2">
      <c r="B9" s="80" t="s">
        <v>210</v>
      </c>
      <c r="C9" s="179"/>
      <c r="D9" s="179"/>
      <c r="E9" s="179"/>
      <c r="F9" s="179"/>
    </row>
    <row r="10" spans="2:6" ht="32.25" customHeight="1" x14ac:dyDescent="0.2">
      <c r="B10" s="80" t="s">
        <v>211</v>
      </c>
      <c r="C10" s="201"/>
      <c r="D10" s="202"/>
      <c r="E10" s="202"/>
      <c r="F10" s="203"/>
    </row>
    <row r="11" spans="2:6" ht="32.25" customHeight="1" x14ac:dyDescent="0.2">
      <c r="B11" s="80" t="s">
        <v>212</v>
      </c>
      <c r="C11" s="201"/>
      <c r="D11" s="202"/>
      <c r="E11" s="202"/>
      <c r="F11" s="203"/>
    </row>
    <row r="12" spans="2:6" ht="32.25" customHeight="1" x14ac:dyDescent="0.2">
      <c r="B12" s="80" t="s">
        <v>213</v>
      </c>
      <c r="C12" s="179"/>
      <c r="D12" s="179"/>
      <c r="E12" s="179"/>
      <c r="F12" s="179"/>
    </row>
    <row r="13" spans="2:6" ht="32.25" customHeight="1" x14ac:dyDescent="0.2">
      <c r="B13" s="80" t="s">
        <v>214</v>
      </c>
      <c r="C13" s="75" t="s">
        <v>215</v>
      </c>
      <c r="D13" s="75" t="s">
        <v>216</v>
      </c>
      <c r="E13" s="207" t="s">
        <v>217</v>
      </c>
      <c r="F13" s="208"/>
    </row>
    <row r="14" spans="2:6" ht="32.25" customHeight="1" x14ac:dyDescent="0.2">
      <c r="B14" s="80" t="s">
        <v>218</v>
      </c>
      <c r="C14" s="206"/>
      <c r="D14" s="206"/>
      <c r="E14" s="206"/>
      <c r="F14" s="206"/>
    </row>
    <row r="15" spans="2:6" ht="45.75" customHeight="1" x14ac:dyDescent="0.2">
      <c r="B15" s="81" t="s">
        <v>219</v>
      </c>
      <c r="C15" s="198"/>
      <c r="D15" s="199"/>
      <c r="E15" s="199"/>
      <c r="F15" s="200"/>
    </row>
    <row r="16" spans="2:6" ht="45.75" customHeight="1" x14ac:dyDescent="0.2">
      <c r="B16" s="80" t="s">
        <v>220</v>
      </c>
      <c r="C16" s="205"/>
      <c r="D16" s="199"/>
      <c r="E16" s="199"/>
      <c r="F16" s="200"/>
    </row>
    <row r="17" spans="2:6" ht="45.75" customHeight="1" x14ac:dyDescent="0.2">
      <c r="B17" s="81" t="s">
        <v>221</v>
      </c>
      <c r="C17" s="198"/>
      <c r="D17" s="199"/>
      <c r="E17" s="199"/>
      <c r="F17" s="200"/>
    </row>
    <row r="18" spans="2:6" ht="32.25" customHeight="1" x14ac:dyDescent="0.2">
      <c r="B18" s="80" t="s">
        <v>222</v>
      </c>
      <c r="C18" s="204"/>
      <c r="D18" s="204"/>
      <c r="E18" s="204"/>
      <c r="F18" s="204"/>
    </row>
    <row r="20" spans="2:6" x14ac:dyDescent="0.2">
      <c r="B20" s="195" t="s">
        <v>223</v>
      </c>
      <c r="C20" s="196"/>
      <c r="D20" s="196"/>
      <c r="E20" s="196"/>
      <c r="F20" s="197"/>
    </row>
    <row r="21" spans="2:6" ht="25.5" x14ac:dyDescent="0.2">
      <c r="B21" s="209" t="s">
        <v>224</v>
      </c>
      <c r="C21" s="210"/>
      <c r="D21" s="78" t="s">
        <v>225</v>
      </c>
      <c r="E21" s="78" t="s">
        <v>226</v>
      </c>
      <c r="F21" s="78" t="s">
        <v>227</v>
      </c>
    </row>
    <row r="22" spans="2:6" x14ac:dyDescent="0.2">
      <c r="B22" s="201"/>
      <c r="C22" s="203"/>
      <c r="D22" s="75"/>
      <c r="E22" s="75"/>
      <c r="F22" s="75"/>
    </row>
    <row r="23" spans="2:6" x14ac:dyDescent="0.2">
      <c r="B23" s="201"/>
      <c r="C23" s="203"/>
      <c r="D23" s="75"/>
      <c r="E23" s="75"/>
      <c r="F23" s="75"/>
    </row>
    <row r="24" spans="2:6" x14ac:dyDescent="0.2">
      <c r="B24" s="201"/>
      <c r="C24" s="203"/>
      <c r="D24" s="75"/>
      <c r="E24" s="75"/>
      <c r="F24" s="75"/>
    </row>
    <row r="25" spans="2:6" x14ac:dyDescent="0.2">
      <c r="B25" s="201"/>
      <c r="C25" s="203"/>
      <c r="D25" s="75"/>
      <c r="E25" s="75"/>
      <c r="F25" s="75"/>
    </row>
  </sheetData>
  <protectedRanges>
    <protectedRange sqref="F5" name="Rango1"/>
    <protectedRange sqref="C7:F12" name="Rango2"/>
    <protectedRange sqref="C13:F18" name="Rango3"/>
    <protectedRange sqref="B22:F25" name="Rango4"/>
  </protectedRanges>
  <mergeCells count="20">
    <mergeCell ref="B21:C21"/>
    <mergeCell ref="B22:C22"/>
    <mergeCell ref="B23:C23"/>
    <mergeCell ref="B24:C24"/>
    <mergeCell ref="B25:C25"/>
    <mergeCell ref="B2:C2"/>
    <mergeCell ref="C1:F1"/>
    <mergeCell ref="B20:F20"/>
    <mergeCell ref="C17:F17"/>
    <mergeCell ref="C10:F10"/>
    <mergeCell ref="C11:F11"/>
    <mergeCell ref="C8:F8"/>
    <mergeCell ref="C9:F9"/>
    <mergeCell ref="C18:F18"/>
    <mergeCell ref="C15:F15"/>
    <mergeCell ref="C16:F16"/>
    <mergeCell ref="C7:F7"/>
    <mergeCell ref="C12:F12"/>
    <mergeCell ref="C14:F14"/>
    <mergeCell ref="E13:F1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9964C-0965-48B9-A512-D3C6DC3F1559}">
  <dimension ref="A1:J30"/>
  <sheetViews>
    <sheetView showGridLines="0" workbookViewId="0">
      <selection activeCell="F13" sqref="F13"/>
    </sheetView>
  </sheetViews>
  <sheetFormatPr baseColWidth="10" defaultColWidth="11.42578125" defaultRowHeight="12.75" x14ac:dyDescent="0.2"/>
  <cols>
    <col min="1" max="1" width="16" style="76" customWidth="1"/>
    <col min="2" max="2" width="32.7109375" style="76" customWidth="1"/>
    <col min="3" max="3" width="14.85546875" style="76" customWidth="1"/>
    <col min="4" max="4" width="15" style="76" customWidth="1"/>
    <col min="5" max="5" width="17.28515625" style="76" customWidth="1"/>
    <col min="6" max="6" width="15.85546875" style="76" customWidth="1"/>
    <col min="7" max="7" width="17.140625" style="76" customWidth="1"/>
    <col min="8" max="8" width="24.42578125" style="76" customWidth="1"/>
    <col min="9" max="9" width="24.140625" style="76" customWidth="1"/>
    <col min="10" max="10" width="20" style="76" customWidth="1"/>
    <col min="11" max="16384" width="11.42578125" style="76"/>
  </cols>
  <sheetData>
    <row r="1" spans="1:10" ht="62.25" customHeight="1" x14ac:dyDescent="0.2">
      <c r="A1" s="179"/>
      <c r="B1" s="179"/>
      <c r="C1" s="182" t="s">
        <v>181</v>
      </c>
      <c r="D1" s="182"/>
      <c r="E1" s="182"/>
      <c r="F1" s="182"/>
      <c r="G1" s="182"/>
      <c r="H1" s="182"/>
      <c r="I1" s="182"/>
      <c r="J1" s="182"/>
    </row>
    <row r="2" spans="1:10" x14ac:dyDescent="0.2">
      <c r="A2" s="179" t="s">
        <v>203</v>
      </c>
      <c r="B2" s="179"/>
      <c r="C2" s="181" t="s">
        <v>204</v>
      </c>
      <c r="D2" s="181"/>
      <c r="E2" s="181"/>
      <c r="F2" s="179" t="s">
        <v>205</v>
      </c>
      <c r="G2" s="179"/>
      <c r="H2" s="179"/>
      <c r="I2" s="180" t="s">
        <v>228</v>
      </c>
      <c r="J2" s="180"/>
    </row>
    <row r="3" spans="1:10" x14ac:dyDescent="0.2">
      <c r="A3" s="77"/>
      <c r="B3" s="77"/>
      <c r="C3" s="77"/>
    </row>
    <row r="5" spans="1:10" x14ac:dyDescent="0.2">
      <c r="A5" s="184" t="s">
        <v>229</v>
      </c>
      <c r="B5" s="184"/>
      <c r="C5" s="184"/>
      <c r="D5" s="184"/>
      <c r="E5" s="184"/>
      <c r="F5" s="184"/>
      <c r="G5" s="184"/>
      <c r="H5" s="184"/>
      <c r="I5" s="184"/>
      <c r="J5" s="184"/>
    </row>
    <row r="6" spans="1:10" ht="25.5" x14ac:dyDescent="0.2">
      <c r="A6" s="78" t="s">
        <v>230</v>
      </c>
      <c r="B6" s="78" t="s">
        <v>231</v>
      </c>
      <c r="C6" s="78" t="s">
        <v>232</v>
      </c>
      <c r="D6" s="78" t="s">
        <v>233</v>
      </c>
      <c r="E6" s="78" t="s">
        <v>234</v>
      </c>
      <c r="F6" s="78" t="s">
        <v>235</v>
      </c>
      <c r="G6" s="78" t="s">
        <v>236</v>
      </c>
      <c r="H6" s="78" t="s">
        <v>237</v>
      </c>
      <c r="I6" s="78" t="s">
        <v>238</v>
      </c>
      <c r="J6" s="78" t="s">
        <v>239</v>
      </c>
    </row>
    <row r="7" spans="1:10" x14ac:dyDescent="0.2">
      <c r="A7" s="75"/>
      <c r="B7" s="75"/>
      <c r="C7" s="82"/>
      <c r="D7" s="75"/>
      <c r="E7" s="75"/>
      <c r="F7" s="75"/>
      <c r="G7" s="75"/>
      <c r="H7" s="75"/>
      <c r="I7" s="75"/>
      <c r="J7" s="75"/>
    </row>
    <row r="8" spans="1:10" x14ac:dyDescent="0.2">
      <c r="A8" s="75"/>
      <c r="B8" s="75"/>
      <c r="C8" s="75"/>
      <c r="D8" s="75"/>
      <c r="E8" s="75"/>
      <c r="F8" s="75"/>
      <c r="G8" s="75"/>
      <c r="H8" s="75"/>
      <c r="I8" s="75"/>
      <c r="J8" s="75"/>
    </row>
    <row r="9" spans="1:10" x14ac:dyDescent="0.2">
      <c r="A9" s="75"/>
      <c r="B9" s="75"/>
      <c r="C9" s="75"/>
      <c r="D9" s="75"/>
      <c r="E9" s="75"/>
      <c r="F9" s="75"/>
      <c r="G9" s="75"/>
      <c r="H9" s="75"/>
      <c r="I9" s="75"/>
      <c r="J9" s="75"/>
    </row>
    <row r="10" spans="1:10" x14ac:dyDescent="0.2">
      <c r="A10" s="75"/>
      <c r="B10" s="75"/>
      <c r="C10" s="75"/>
      <c r="D10" s="75"/>
      <c r="E10" s="75"/>
      <c r="F10" s="75"/>
      <c r="G10" s="75"/>
      <c r="H10" s="75"/>
      <c r="I10" s="75"/>
      <c r="J10" s="75"/>
    </row>
    <row r="11" spans="1:10" x14ac:dyDescent="0.2">
      <c r="A11" s="75"/>
      <c r="B11" s="75"/>
      <c r="C11" s="75"/>
      <c r="D11" s="75"/>
      <c r="E11" s="75"/>
      <c r="F11" s="75"/>
      <c r="G11" s="75"/>
      <c r="H11" s="75"/>
      <c r="I11" s="75"/>
      <c r="J11" s="75"/>
    </row>
    <row r="12" spans="1:10" x14ac:dyDescent="0.2">
      <c r="A12" s="75"/>
      <c r="B12" s="75"/>
      <c r="C12" s="75"/>
      <c r="D12" s="75"/>
      <c r="E12" s="75"/>
      <c r="F12" s="75"/>
      <c r="G12" s="75"/>
      <c r="H12" s="75"/>
      <c r="I12" s="75"/>
      <c r="J12" s="75"/>
    </row>
    <row r="13" spans="1:10" x14ac:dyDescent="0.2">
      <c r="A13" s="75"/>
      <c r="B13" s="75"/>
      <c r="C13" s="75"/>
      <c r="D13" s="75"/>
      <c r="E13" s="75"/>
      <c r="F13" s="75"/>
      <c r="G13" s="75"/>
      <c r="H13" s="75"/>
      <c r="I13" s="75"/>
      <c r="J13" s="75"/>
    </row>
    <row r="15" spans="1:10" x14ac:dyDescent="0.2">
      <c r="A15" s="184" t="s">
        <v>240</v>
      </c>
      <c r="B15" s="184"/>
      <c r="C15" s="184"/>
      <c r="D15" s="184"/>
      <c r="E15" s="184"/>
      <c r="F15" s="184"/>
      <c r="G15" s="184"/>
      <c r="H15" s="184"/>
      <c r="I15" s="184"/>
      <c r="J15" s="184"/>
    </row>
    <row r="16" spans="1:10" x14ac:dyDescent="0.2">
      <c r="A16" s="83"/>
      <c r="B16" s="83"/>
      <c r="C16" s="83"/>
      <c r="D16" s="83"/>
      <c r="E16" s="83"/>
      <c r="F16" s="83"/>
      <c r="G16" s="83"/>
      <c r="H16" s="83"/>
      <c r="I16" s="83"/>
      <c r="J16" s="83"/>
    </row>
    <row r="17" spans="1:10" x14ac:dyDescent="0.2">
      <c r="A17" s="185" t="s">
        <v>241</v>
      </c>
      <c r="B17" s="186"/>
      <c r="C17" s="183"/>
      <c r="D17" s="183"/>
      <c r="E17" s="183"/>
      <c r="F17" s="183"/>
      <c r="G17" s="183"/>
      <c r="H17" s="183"/>
      <c r="I17" s="183"/>
      <c r="J17" s="183"/>
    </row>
    <row r="18" spans="1:10" x14ac:dyDescent="0.2">
      <c r="A18" s="187"/>
      <c r="B18" s="188"/>
      <c r="C18" s="183"/>
      <c r="D18" s="183"/>
      <c r="E18" s="183"/>
      <c r="F18" s="183"/>
      <c r="G18" s="183"/>
      <c r="H18" s="183"/>
      <c r="I18" s="183"/>
      <c r="J18" s="183"/>
    </row>
    <row r="19" spans="1:10" x14ac:dyDescent="0.2">
      <c r="A19" s="187"/>
      <c r="B19" s="188"/>
      <c r="C19" s="183"/>
      <c r="D19" s="183"/>
      <c r="E19" s="183"/>
      <c r="F19" s="183"/>
      <c r="G19" s="183"/>
      <c r="H19" s="183"/>
      <c r="I19" s="183"/>
      <c r="J19" s="183"/>
    </row>
    <row r="20" spans="1:10" x14ac:dyDescent="0.2">
      <c r="A20" s="189"/>
      <c r="B20" s="190"/>
      <c r="C20" s="183"/>
      <c r="D20" s="183"/>
      <c r="E20" s="183"/>
      <c r="F20" s="183"/>
      <c r="G20" s="183"/>
      <c r="H20" s="183"/>
      <c r="I20" s="183"/>
      <c r="J20" s="183"/>
    </row>
    <row r="21" spans="1:10" x14ac:dyDescent="0.2">
      <c r="A21" s="83"/>
      <c r="B21" s="83"/>
      <c r="C21" s="84"/>
      <c r="D21" s="84"/>
      <c r="E21" s="84"/>
      <c r="F21" s="83"/>
      <c r="G21" s="83"/>
      <c r="H21" s="83"/>
      <c r="I21" s="83"/>
      <c r="J21" s="83"/>
    </row>
    <row r="22" spans="1:10" x14ac:dyDescent="0.2">
      <c r="A22" s="83"/>
      <c r="B22" s="83"/>
      <c r="C22" s="83"/>
      <c r="D22" s="83"/>
      <c r="E22" s="83"/>
      <c r="F22" s="83"/>
      <c r="G22" s="83"/>
      <c r="H22" s="83"/>
      <c r="I22" s="83"/>
      <c r="J22" s="83"/>
    </row>
    <row r="23" spans="1:10" ht="38.25" x14ac:dyDescent="0.2">
      <c r="A23" s="78" t="s">
        <v>230</v>
      </c>
      <c r="B23" s="85" t="s">
        <v>231</v>
      </c>
      <c r="C23" s="78" t="s">
        <v>233</v>
      </c>
      <c r="D23" s="78" t="s">
        <v>242</v>
      </c>
      <c r="E23" s="78" t="s">
        <v>235</v>
      </c>
      <c r="F23" s="78" t="s">
        <v>243</v>
      </c>
      <c r="G23" s="78" t="s">
        <v>244</v>
      </c>
      <c r="H23" s="78" t="s">
        <v>237</v>
      </c>
      <c r="I23" s="78" t="s">
        <v>238</v>
      </c>
      <c r="J23" s="78" t="s">
        <v>239</v>
      </c>
    </row>
    <row r="24" spans="1:10" x14ac:dyDescent="0.2">
      <c r="A24" s="75"/>
      <c r="B24" s="75"/>
      <c r="C24" s="75"/>
      <c r="D24" s="75"/>
      <c r="E24" s="75"/>
      <c r="F24" s="75"/>
      <c r="G24" s="75"/>
      <c r="H24" s="75"/>
      <c r="I24" s="75"/>
      <c r="J24" s="75"/>
    </row>
    <row r="25" spans="1:10" x14ac:dyDescent="0.2">
      <c r="A25" s="75"/>
      <c r="B25" s="75"/>
      <c r="C25" s="75"/>
      <c r="D25" s="75"/>
      <c r="E25" s="75"/>
      <c r="F25" s="75"/>
      <c r="G25" s="75"/>
      <c r="H25" s="75"/>
      <c r="I25" s="75"/>
      <c r="J25" s="75"/>
    </row>
    <row r="26" spans="1:10" x14ac:dyDescent="0.2">
      <c r="A26" s="75"/>
      <c r="B26" s="75"/>
      <c r="C26" s="75"/>
      <c r="D26" s="75"/>
      <c r="E26" s="75"/>
      <c r="F26" s="75"/>
      <c r="G26" s="75"/>
      <c r="H26" s="75"/>
      <c r="I26" s="75"/>
      <c r="J26" s="75"/>
    </row>
    <row r="27" spans="1:10" x14ac:dyDescent="0.2">
      <c r="A27" s="75"/>
      <c r="B27" s="75"/>
      <c r="C27" s="75"/>
      <c r="D27" s="75"/>
      <c r="E27" s="75"/>
      <c r="F27" s="75"/>
      <c r="G27" s="75"/>
      <c r="H27" s="75"/>
      <c r="I27" s="75"/>
      <c r="J27" s="75"/>
    </row>
    <row r="28" spans="1:10" x14ac:dyDescent="0.2">
      <c r="A28" s="75"/>
      <c r="B28" s="75"/>
      <c r="C28" s="75"/>
      <c r="D28" s="75"/>
      <c r="E28" s="75"/>
      <c r="F28" s="75"/>
      <c r="G28" s="75"/>
      <c r="H28" s="75"/>
      <c r="I28" s="75"/>
      <c r="J28" s="75"/>
    </row>
    <row r="29" spans="1:10" x14ac:dyDescent="0.2">
      <c r="A29" s="75"/>
      <c r="B29" s="75"/>
      <c r="C29" s="75"/>
      <c r="D29" s="75"/>
      <c r="E29" s="75"/>
      <c r="F29" s="75"/>
      <c r="G29" s="75"/>
      <c r="H29" s="75"/>
      <c r="I29" s="75"/>
      <c r="J29" s="75"/>
    </row>
    <row r="30" spans="1:10" x14ac:dyDescent="0.2">
      <c r="A30" s="75"/>
      <c r="B30" s="75"/>
      <c r="C30" s="75"/>
      <c r="D30" s="75"/>
      <c r="E30" s="75"/>
      <c r="F30" s="75"/>
      <c r="G30" s="75"/>
      <c r="H30" s="75"/>
      <c r="I30" s="75"/>
      <c r="J30" s="75"/>
    </row>
  </sheetData>
  <protectedRanges>
    <protectedRange sqref="A7:J13" name="Rango1"/>
    <protectedRange sqref="C17:J20" name="Rango2"/>
    <protectedRange sqref="A24:J30" name="Rango3"/>
  </protectedRanges>
  <mergeCells count="13">
    <mergeCell ref="C17:J17"/>
    <mergeCell ref="C18:J18"/>
    <mergeCell ref="C19:J19"/>
    <mergeCell ref="C20:J20"/>
    <mergeCell ref="A5:J5"/>
    <mergeCell ref="A15:J15"/>
    <mergeCell ref="A17:B20"/>
    <mergeCell ref="A2:B2"/>
    <mergeCell ref="I2:J2"/>
    <mergeCell ref="F2:H2"/>
    <mergeCell ref="C2:E2"/>
    <mergeCell ref="A1:B1"/>
    <mergeCell ref="C1:J1"/>
  </mergeCells>
  <dataValidations count="3">
    <dataValidation allowBlank="1" showInputMessage="1" showErrorMessage="1" promptTitle="Entidades Externas" prompt="Ingresar el nombre de la entidad externa participante en el proyecto" sqref="C17:C20" xr:uid="{6700B8A5-7D03-4FB6-93B7-903D9A2851CC}"/>
    <dataValidation allowBlank="1" showInputMessage="1" showErrorMessage="1" promptTitle="Entidades externas" prompt="Colocar los datos de los investigadores de entidades externas" sqref="A24" xr:uid="{2E83E44B-B4D7-4720-8979-D67E701888E5}"/>
    <dataValidation allowBlank="1" showInputMessage="1" showErrorMessage="1" promptTitle="Investigadores internos" prompt="Colocar los datos de los investigadores vinculados a la Universidad Santo Tomás Seccional Tunja" sqref="A7" xr:uid="{3AA11272-BD7E-411D-B9D3-B705BB47ABF6}"/>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18368-B97A-4A54-A2C0-04E321B061A0}">
  <dimension ref="A1:D24"/>
  <sheetViews>
    <sheetView showGridLines="0" workbookViewId="0">
      <selection activeCell="B34" sqref="B34"/>
    </sheetView>
  </sheetViews>
  <sheetFormatPr baseColWidth="10" defaultColWidth="11.42578125" defaultRowHeight="15" x14ac:dyDescent="0.25"/>
  <cols>
    <col min="1" max="1" width="35.5703125" style="1" customWidth="1"/>
    <col min="2" max="2" width="70.7109375" customWidth="1"/>
    <col min="3" max="3" width="25.140625" customWidth="1"/>
    <col min="4" max="4" width="22.7109375" customWidth="1"/>
  </cols>
  <sheetData>
    <row r="1" spans="1:4" ht="54" customHeight="1" x14ac:dyDescent="0.25">
      <c r="A1" s="58"/>
      <c r="B1" s="191" t="s">
        <v>181</v>
      </c>
      <c r="C1" s="191"/>
      <c r="D1" s="191"/>
    </row>
    <row r="2" spans="1:4" x14ac:dyDescent="0.25">
      <c r="A2" s="74" t="s">
        <v>182</v>
      </c>
      <c r="B2" s="74" t="s">
        <v>183</v>
      </c>
      <c r="C2" s="75" t="s">
        <v>184</v>
      </c>
      <c r="D2" s="75" t="s">
        <v>245</v>
      </c>
    </row>
    <row r="4" spans="1:4" x14ac:dyDescent="0.25">
      <c r="A4" s="212" t="s">
        <v>209</v>
      </c>
      <c r="B4" s="211"/>
      <c r="C4" s="211"/>
      <c r="D4" s="211"/>
    </row>
    <row r="5" spans="1:4" ht="66.75" customHeight="1" x14ac:dyDescent="0.25">
      <c r="A5" s="213"/>
      <c r="B5" s="214"/>
      <c r="C5" s="214"/>
      <c r="D5" s="215"/>
    </row>
    <row r="6" spans="1:4" x14ac:dyDescent="0.25">
      <c r="A6" s="211" t="s">
        <v>246</v>
      </c>
      <c r="B6" s="211"/>
      <c r="C6" s="211"/>
      <c r="D6" s="211"/>
    </row>
    <row r="7" spans="1:4" ht="66.75" customHeight="1" x14ac:dyDescent="0.25">
      <c r="A7" s="213"/>
      <c r="B7" s="214"/>
      <c r="C7" s="214"/>
      <c r="D7" s="215"/>
    </row>
    <row r="8" spans="1:4" x14ac:dyDescent="0.25">
      <c r="A8" s="211" t="s">
        <v>247</v>
      </c>
      <c r="B8" s="211"/>
      <c r="C8" s="211"/>
      <c r="D8" s="211"/>
    </row>
    <row r="9" spans="1:4" ht="66.75" customHeight="1" x14ac:dyDescent="0.25">
      <c r="A9" s="213"/>
      <c r="B9" s="214"/>
      <c r="C9" s="214"/>
      <c r="D9" s="215"/>
    </row>
    <row r="10" spans="1:4" x14ac:dyDescent="0.25">
      <c r="A10" s="211" t="s">
        <v>248</v>
      </c>
      <c r="B10" s="211"/>
      <c r="C10" s="211"/>
      <c r="D10" s="211"/>
    </row>
    <row r="11" spans="1:4" x14ac:dyDescent="0.25">
      <c r="A11" s="221" t="s">
        <v>249</v>
      </c>
      <c r="B11" s="221"/>
      <c r="C11" s="221"/>
      <c r="D11" s="221"/>
    </row>
    <row r="12" spans="1:4" ht="114" customHeight="1" x14ac:dyDescent="0.25">
      <c r="A12" s="213"/>
      <c r="B12" s="214"/>
      <c r="C12" s="214"/>
      <c r="D12" s="215"/>
    </row>
    <row r="13" spans="1:4" x14ac:dyDescent="0.25">
      <c r="A13" s="211" t="s">
        <v>250</v>
      </c>
      <c r="B13" s="211"/>
      <c r="C13" s="211"/>
      <c r="D13" s="211"/>
    </row>
    <row r="14" spans="1:4" x14ac:dyDescent="0.25">
      <c r="A14" s="221" t="s">
        <v>251</v>
      </c>
      <c r="B14" s="221"/>
      <c r="C14" s="221"/>
      <c r="D14" s="221"/>
    </row>
    <row r="15" spans="1:4" ht="124.5" customHeight="1" x14ac:dyDescent="0.25">
      <c r="A15" s="213"/>
      <c r="B15" s="214"/>
      <c r="C15" s="214"/>
      <c r="D15" s="215"/>
    </row>
    <row r="16" spans="1:4" x14ac:dyDescent="0.25">
      <c r="A16" s="211" t="s">
        <v>252</v>
      </c>
      <c r="B16" s="211"/>
      <c r="C16" s="211"/>
      <c r="D16" s="211"/>
    </row>
    <row r="17" spans="1:4" ht="151.5" customHeight="1" x14ac:dyDescent="0.25">
      <c r="A17" s="213"/>
      <c r="B17" s="214"/>
      <c r="C17" s="214"/>
      <c r="D17" s="215"/>
    </row>
    <row r="18" spans="1:4" x14ac:dyDescent="0.25">
      <c r="A18" s="211" t="s">
        <v>253</v>
      </c>
      <c r="B18" s="211"/>
      <c r="C18" s="211"/>
      <c r="D18" s="211"/>
    </row>
    <row r="19" spans="1:4" ht="32.25" customHeight="1" x14ac:dyDescent="0.25">
      <c r="A19" s="86" t="s">
        <v>254</v>
      </c>
      <c r="B19" s="220"/>
      <c r="C19" s="220"/>
      <c r="D19" s="220"/>
    </row>
    <row r="20" spans="1:4" ht="33.75" customHeight="1" x14ac:dyDescent="0.25">
      <c r="A20" s="86" t="s">
        <v>255</v>
      </c>
      <c r="B20" s="220"/>
      <c r="C20" s="220"/>
      <c r="D20" s="220"/>
    </row>
    <row r="21" spans="1:4" ht="31.5" customHeight="1" x14ac:dyDescent="0.25">
      <c r="A21" s="86" t="s">
        <v>256</v>
      </c>
      <c r="B21" s="220"/>
      <c r="C21" s="220"/>
      <c r="D21" s="220"/>
    </row>
    <row r="22" spans="1:4" ht="42" customHeight="1" x14ac:dyDescent="0.25">
      <c r="A22" s="87" t="s">
        <v>257</v>
      </c>
      <c r="B22" s="216"/>
      <c r="C22" s="216"/>
      <c r="D22" s="216"/>
    </row>
    <row r="23" spans="1:4" x14ac:dyDescent="0.25">
      <c r="A23" s="217" t="s">
        <v>258</v>
      </c>
      <c r="B23" s="218"/>
      <c r="C23" s="218"/>
      <c r="D23" s="219"/>
    </row>
    <row r="24" spans="1:4" ht="200.25" customHeight="1" x14ac:dyDescent="0.25">
      <c r="A24" s="220"/>
      <c r="B24" s="220"/>
      <c r="C24" s="220"/>
      <c r="D24" s="220"/>
    </row>
  </sheetData>
  <protectedRanges>
    <protectedRange sqref="A5" name="Rango1"/>
    <protectedRange sqref="A7" name="Rango2"/>
    <protectedRange sqref="A9" name="Rango3"/>
    <protectedRange sqref="A12" name="Rango4"/>
    <protectedRange sqref="A15" name="Rango5"/>
    <protectedRange sqref="A17" name="Rango6"/>
    <protectedRange sqref="B19 B21:B22" name="Rango7"/>
    <protectedRange sqref="A24" name="Rango8"/>
  </protectedRanges>
  <mergeCells count="22">
    <mergeCell ref="B22:D22"/>
    <mergeCell ref="A23:D23"/>
    <mergeCell ref="A24:D24"/>
    <mergeCell ref="A8:D8"/>
    <mergeCell ref="A9:D9"/>
    <mergeCell ref="A10:D10"/>
    <mergeCell ref="A11:D11"/>
    <mergeCell ref="A17:D17"/>
    <mergeCell ref="A18:D18"/>
    <mergeCell ref="B19:D19"/>
    <mergeCell ref="B20:D20"/>
    <mergeCell ref="B21:D21"/>
    <mergeCell ref="A12:D12"/>
    <mergeCell ref="A13:D13"/>
    <mergeCell ref="A14:D14"/>
    <mergeCell ref="A15:D15"/>
    <mergeCell ref="A16:D16"/>
    <mergeCell ref="B1:D1"/>
    <mergeCell ref="A4:D4"/>
    <mergeCell ref="A5:D5"/>
    <mergeCell ref="A6:D6"/>
    <mergeCell ref="A7:D7"/>
  </mergeCells>
  <dataValidations count="1">
    <dataValidation allowBlank="1" showInputMessage="1" showErrorMessage="1" promptTitle="Marco Conceptual" prompt="Breve descripcón del marco conceptual de su proyecto de investigación" sqref="A19:B19" xr:uid="{6D697CB9-C4E4-4835-A58C-50CE70BB362F}"/>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F4511-707D-48B8-8201-A19087BF3C3A}">
  <dimension ref="A1:J28"/>
  <sheetViews>
    <sheetView showGridLines="0" workbookViewId="0">
      <selection activeCell="C11" sqref="C11"/>
    </sheetView>
  </sheetViews>
  <sheetFormatPr baseColWidth="10" defaultColWidth="11.42578125" defaultRowHeight="14.25" x14ac:dyDescent="0.2"/>
  <cols>
    <col min="1" max="1" width="38.7109375" style="59" customWidth="1"/>
    <col min="2" max="2" width="45.140625" style="119" customWidth="1"/>
    <col min="3" max="3" width="16" style="59" customWidth="1"/>
    <col min="4" max="4" width="21.28515625" style="59" customWidth="1"/>
    <col min="5" max="7" width="29.28515625" style="59" customWidth="1"/>
    <col min="8" max="16384" width="11.42578125" style="59"/>
  </cols>
  <sheetData>
    <row r="1" spans="1:10" ht="64.5" customHeight="1" x14ac:dyDescent="0.2">
      <c r="A1" s="75"/>
      <c r="B1" s="182" t="s">
        <v>181</v>
      </c>
      <c r="C1" s="182"/>
      <c r="D1" s="182"/>
      <c r="E1" s="182"/>
      <c r="F1" s="182"/>
      <c r="G1" s="182"/>
    </row>
    <row r="2" spans="1:10" x14ac:dyDescent="0.2">
      <c r="A2" s="181" t="s">
        <v>203</v>
      </c>
      <c r="B2" s="181"/>
      <c r="C2" s="179" t="s">
        <v>204</v>
      </c>
      <c r="D2" s="179"/>
      <c r="E2" s="75" t="s">
        <v>205</v>
      </c>
      <c r="F2" s="60"/>
      <c r="G2" s="75" t="s">
        <v>259</v>
      </c>
    </row>
    <row r="4" spans="1:10" x14ac:dyDescent="0.2">
      <c r="J4" s="91"/>
    </row>
    <row r="5" spans="1:10" x14ac:dyDescent="0.2">
      <c r="A5" s="222" t="s">
        <v>260</v>
      </c>
      <c r="B5" s="222"/>
      <c r="C5" s="222"/>
      <c r="D5" s="222"/>
      <c r="E5" s="222"/>
      <c r="F5" s="222"/>
      <c r="G5" s="222"/>
      <c r="J5" s="91"/>
    </row>
    <row r="6" spans="1:10" x14ac:dyDescent="0.2">
      <c r="A6" s="119"/>
      <c r="C6" s="119"/>
      <c r="D6" s="119"/>
      <c r="E6" s="119"/>
      <c r="F6" s="119"/>
      <c r="G6" s="119"/>
      <c r="J6" s="91"/>
    </row>
    <row r="7" spans="1:10" x14ac:dyDescent="0.2">
      <c r="A7" s="119"/>
      <c r="C7" s="119"/>
      <c r="D7" s="119"/>
      <c r="E7" s="119"/>
      <c r="F7" s="119"/>
      <c r="G7" s="119"/>
      <c r="J7" s="91"/>
    </row>
    <row r="8" spans="1:10" ht="42.75" x14ac:dyDescent="0.2">
      <c r="A8" s="120" t="s">
        <v>261</v>
      </c>
      <c r="B8" s="120" t="s">
        <v>262</v>
      </c>
      <c r="C8" s="120" t="s">
        <v>263</v>
      </c>
      <c r="D8" s="120" t="s">
        <v>264</v>
      </c>
      <c r="E8" s="120" t="s">
        <v>265</v>
      </c>
      <c r="F8" s="120" t="s">
        <v>266</v>
      </c>
      <c r="G8" s="120" t="s">
        <v>267</v>
      </c>
    </row>
    <row r="9" spans="1:10" x14ac:dyDescent="0.2">
      <c r="A9" s="121" t="s">
        <v>4</v>
      </c>
      <c r="B9" s="122" t="s">
        <v>4</v>
      </c>
      <c r="C9" s="122" t="e">
        <f>+VLOOKUP(B9,'Listas 2'!B3:C172,2,FALSE)</f>
        <v>#N/A</v>
      </c>
      <c r="D9" s="122" t="s">
        <v>428</v>
      </c>
      <c r="E9" s="123"/>
      <c r="F9" s="122"/>
      <c r="G9" s="122"/>
    </row>
    <row r="10" spans="1:10" x14ac:dyDescent="0.2">
      <c r="A10" s="121" t="s">
        <v>4</v>
      </c>
      <c r="B10" s="122" t="s">
        <v>4</v>
      </c>
      <c r="C10" s="122" t="e">
        <f>+VLOOKUP(B10,'Listas 2'!B4:C173,2,FALSE)</f>
        <v>#N/A</v>
      </c>
      <c r="D10" s="122"/>
      <c r="E10" s="124" t="s">
        <v>428</v>
      </c>
      <c r="F10" s="124"/>
      <c r="G10" s="124"/>
    </row>
    <row r="11" spans="1:10" x14ac:dyDescent="0.2">
      <c r="A11" s="121" t="s">
        <v>4</v>
      </c>
      <c r="B11" s="122" t="s">
        <v>4</v>
      </c>
      <c r="C11" s="122" t="e">
        <f>+VLOOKUP(B11,'Listas 2'!B5:C174,2,FALSE)</f>
        <v>#N/A</v>
      </c>
      <c r="D11" s="122"/>
      <c r="E11" s="124"/>
      <c r="F11" s="124"/>
      <c r="G11" s="124"/>
    </row>
    <row r="12" spans="1:10" x14ac:dyDescent="0.2">
      <c r="A12" s="121" t="s">
        <v>4</v>
      </c>
      <c r="B12" s="122" t="s">
        <v>4</v>
      </c>
      <c r="C12" s="122" t="e">
        <f>+VLOOKUP(B12,'Listas 2'!B6:C175,2,FALSE)</f>
        <v>#N/A</v>
      </c>
      <c r="D12" s="122"/>
      <c r="E12" s="124"/>
      <c r="F12" s="124"/>
      <c r="G12" s="124"/>
    </row>
    <row r="13" spans="1:10" x14ac:dyDescent="0.2">
      <c r="A13" s="121" t="s">
        <v>4</v>
      </c>
      <c r="B13" s="122" t="s">
        <v>4</v>
      </c>
      <c r="C13" s="122" t="e">
        <f>+VLOOKUP(B13,'Listas 2'!B7:C176,2,FALSE)</f>
        <v>#N/A</v>
      </c>
      <c r="D13" s="122"/>
      <c r="E13" s="124"/>
      <c r="F13" s="124"/>
      <c r="G13" s="124"/>
    </row>
    <row r="14" spans="1:10" x14ac:dyDescent="0.2">
      <c r="A14" s="121" t="s">
        <v>4</v>
      </c>
      <c r="B14" s="122" t="s">
        <v>4</v>
      </c>
      <c r="C14" s="122" t="e">
        <f>+VLOOKUP(B14,'Listas 2'!B8:C177,2,FALSE)</f>
        <v>#N/A</v>
      </c>
      <c r="D14" s="122"/>
      <c r="E14" s="124"/>
      <c r="F14" s="124"/>
      <c r="G14" s="124"/>
    </row>
    <row r="15" spans="1:10" x14ac:dyDescent="0.2">
      <c r="A15" s="121" t="s">
        <v>4</v>
      </c>
      <c r="B15" s="122" t="s">
        <v>4</v>
      </c>
      <c r="C15" s="122" t="e">
        <f>+VLOOKUP(B15,'Listas 2'!B9:C178,2,FALSE)</f>
        <v>#N/A</v>
      </c>
      <c r="D15" s="122"/>
      <c r="E15" s="124"/>
      <c r="F15" s="124"/>
      <c r="G15" s="124"/>
    </row>
    <row r="16" spans="1:10" x14ac:dyDescent="0.2">
      <c r="A16" s="121" t="s">
        <v>4</v>
      </c>
      <c r="B16" s="122" t="s">
        <v>4</v>
      </c>
      <c r="C16" s="122" t="e">
        <f>+VLOOKUP(B16,'Listas 2'!B10:C179,2,FALSE)</f>
        <v>#N/A</v>
      </c>
      <c r="D16" s="122"/>
      <c r="E16" s="124"/>
      <c r="F16" s="124"/>
      <c r="G16" s="124"/>
    </row>
    <row r="17" spans="1:7" x14ac:dyDescent="0.2">
      <c r="A17" s="121" t="s">
        <v>4</v>
      </c>
      <c r="B17" s="122" t="s">
        <v>4</v>
      </c>
      <c r="C17" s="122" t="e">
        <f>+VLOOKUP(B17,'Listas 2'!B11:C180,2,FALSE)</f>
        <v>#N/A</v>
      </c>
      <c r="D17" s="122"/>
      <c r="E17" s="124"/>
      <c r="F17" s="124"/>
      <c r="G17" s="124"/>
    </row>
    <row r="18" spans="1:7" x14ac:dyDescent="0.2">
      <c r="A18" s="121" t="s">
        <v>4</v>
      </c>
      <c r="B18" s="122" t="s">
        <v>4</v>
      </c>
      <c r="C18" s="122" t="e">
        <f>+VLOOKUP(B18,'Listas 2'!B12:C181,2,FALSE)</f>
        <v>#N/A</v>
      </c>
      <c r="D18" s="122"/>
      <c r="E18" s="124"/>
      <c r="F18" s="124"/>
      <c r="G18" s="124"/>
    </row>
    <row r="19" spans="1:7" x14ac:dyDescent="0.2">
      <c r="A19" s="121" t="s">
        <v>4</v>
      </c>
      <c r="B19" s="122" t="s">
        <v>4</v>
      </c>
      <c r="C19" s="122" t="e">
        <f>+VLOOKUP(B19,'Listas 2'!B13:C182,2,FALSE)</f>
        <v>#N/A</v>
      </c>
      <c r="D19" s="122"/>
      <c r="E19" s="124"/>
      <c r="F19" s="124"/>
      <c r="G19" s="124"/>
    </row>
    <row r="20" spans="1:7" x14ac:dyDescent="0.2">
      <c r="A20" s="121" t="s">
        <v>4</v>
      </c>
      <c r="B20" s="122" t="s">
        <v>4</v>
      </c>
      <c r="C20" s="122" t="e">
        <f>+VLOOKUP(B20,'Listas 2'!B14:C183,2,FALSE)</f>
        <v>#N/A</v>
      </c>
      <c r="D20" s="122"/>
      <c r="E20" s="124"/>
      <c r="F20" s="124"/>
      <c r="G20" s="124"/>
    </row>
    <row r="21" spans="1:7" x14ac:dyDescent="0.2">
      <c r="A21" s="121" t="s">
        <v>4</v>
      </c>
      <c r="B21" s="122" t="s">
        <v>4</v>
      </c>
      <c r="C21" s="122" t="e">
        <f>+VLOOKUP(B21,'Listas 2'!B15:C184,2,FALSE)</f>
        <v>#N/A</v>
      </c>
      <c r="D21" s="122"/>
      <c r="E21" s="124"/>
      <c r="F21" s="124"/>
      <c r="G21" s="124"/>
    </row>
    <row r="22" spans="1:7" x14ac:dyDescent="0.2">
      <c r="A22" s="121" t="s">
        <v>4</v>
      </c>
      <c r="B22" s="122" t="s">
        <v>4</v>
      </c>
      <c r="C22" s="122" t="e">
        <f>+VLOOKUP(B22,'Listas 2'!B16:C185,2,FALSE)</f>
        <v>#N/A</v>
      </c>
      <c r="D22" s="122"/>
      <c r="E22" s="124"/>
      <c r="F22" s="124"/>
      <c r="G22" s="124"/>
    </row>
    <row r="23" spans="1:7" x14ac:dyDescent="0.2">
      <c r="A23" s="121" t="s">
        <v>4</v>
      </c>
      <c r="B23" s="122" t="s">
        <v>4</v>
      </c>
      <c r="C23" s="122" t="e">
        <f>+VLOOKUP(B23,'Listas 2'!B17:C186,2,FALSE)</f>
        <v>#N/A</v>
      </c>
      <c r="D23" s="122"/>
      <c r="E23" s="124"/>
      <c r="F23" s="124"/>
      <c r="G23" s="124"/>
    </row>
    <row r="24" spans="1:7" x14ac:dyDescent="0.2">
      <c r="A24" s="121" t="s">
        <v>4</v>
      </c>
      <c r="B24" s="122" t="s">
        <v>4</v>
      </c>
      <c r="C24" s="122" t="e">
        <f>+VLOOKUP(B24,'Listas 2'!B18:C187,2,FALSE)</f>
        <v>#N/A</v>
      </c>
      <c r="D24" s="122"/>
      <c r="E24" s="124"/>
      <c r="F24" s="124"/>
      <c r="G24" s="124"/>
    </row>
    <row r="25" spans="1:7" x14ac:dyDescent="0.2">
      <c r="A25" s="121" t="s">
        <v>4</v>
      </c>
      <c r="B25" s="122" t="s">
        <v>4</v>
      </c>
      <c r="C25" s="122" t="e">
        <f>+VLOOKUP(B25,'Listas 2'!B19:C188,2,FALSE)</f>
        <v>#N/A</v>
      </c>
      <c r="D25" s="122"/>
      <c r="E25" s="124"/>
      <c r="F25" s="124"/>
      <c r="G25" s="124"/>
    </row>
    <row r="26" spans="1:7" x14ac:dyDescent="0.2">
      <c r="A26" s="121" t="s">
        <v>4</v>
      </c>
      <c r="B26" s="122" t="s">
        <v>4</v>
      </c>
      <c r="C26" s="122" t="e">
        <f>+VLOOKUP(B26,'Listas 2'!B20:C189,2,FALSE)</f>
        <v>#N/A</v>
      </c>
      <c r="D26" s="122"/>
      <c r="E26" s="124"/>
      <c r="F26" s="124"/>
      <c r="G26" s="124"/>
    </row>
    <row r="27" spans="1:7" x14ac:dyDescent="0.2">
      <c r="A27" s="121" t="s">
        <v>4</v>
      </c>
      <c r="B27" s="122" t="s">
        <v>4</v>
      </c>
      <c r="C27" s="122" t="e">
        <f>+VLOOKUP(B27,'Listas 2'!B21:C190,2,FALSE)</f>
        <v>#N/A</v>
      </c>
      <c r="D27" s="122"/>
      <c r="E27" s="124"/>
      <c r="F27" s="124"/>
      <c r="G27" s="124"/>
    </row>
    <row r="28" spans="1:7" x14ac:dyDescent="0.2">
      <c r="C28" s="59" t="e">
        <f>SUM(C9:C27)</f>
        <v>#N/A</v>
      </c>
    </row>
  </sheetData>
  <protectedRanges>
    <protectedRange sqref="A9:G27" name="Rango1"/>
  </protectedRanges>
  <mergeCells count="4">
    <mergeCell ref="A5:G5"/>
    <mergeCell ref="A2:B2"/>
    <mergeCell ref="C2:D2"/>
    <mergeCell ref="B1:G1"/>
  </mergeCells>
  <dataValidations count="5">
    <dataValidation allowBlank="1" showInputMessage="1" showErrorMessage="1" promptTitle="Tipo de productos" prompt="Pueden ser productos de Generación de nuevo conocimiento, de Apropiación social del conocimiento, Desarrollo tecnologico e innovación o de Formación del recurso humano" sqref="A8" xr:uid="{41D4A24D-C755-435B-9FA4-8F48C7FAF415}"/>
    <dataValidation type="list" allowBlank="1" showInputMessage="1" showErrorMessage="1" sqref="B9" xr:uid="{DE934205-5FDB-49F4-B4A4-E39D8D4CCB9A}">
      <formula1>INDIRECT($A$9)</formula1>
    </dataValidation>
    <dataValidation type="list" allowBlank="1" showInputMessage="1" showErrorMessage="1" sqref="A9:A27" xr:uid="{7F04AA2D-2FB6-418C-8F51-3EE2DA0C9795}">
      <formula1>Tipo_de_Producto_1</formula1>
    </dataValidation>
    <dataValidation type="list" allowBlank="1" showInputMessage="1" showErrorMessage="1" sqref="B10:B27" xr:uid="{62659374-BBB1-4441-9E44-5200C7D6B22E}">
      <formula1>INDIRECT(A10)</formula1>
    </dataValidation>
    <dataValidation type="date" allowBlank="1" showInputMessage="1" showErrorMessage="1" sqref="E9" xr:uid="{9FB4BEDE-4452-4EE1-A79F-2C18DD776640}">
      <formula1>#REF!</formula1>
      <formula2>#REF!</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17CF4-0F6E-4614-99EC-92569B1A3380}">
  <dimension ref="A1:J53"/>
  <sheetViews>
    <sheetView showGridLines="0" topLeftCell="A35" workbookViewId="0">
      <selection activeCell="E42" sqref="E42"/>
    </sheetView>
  </sheetViews>
  <sheetFormatPr baseColWidth="10" defaultColWidth="11.42578125" defaultRowHeight="14.25" x14ac:dyDescent="0.2"/>
  <cols>
    <col min="1" max="1" width="3.7109375" style="59" customWidth="1"/>
    <col min="2" max="2" width="31.28515625" style="59" customWidth="1"/>
    <col min="3" max="3" width="22.140625" style="59" customWidth="1"/>
    <col min="4" max="4" width="20" style="59" customWidth="1"/>
    <col min="5" max="5" width="29" style="59" customWidth="1"/>
    <col min="6" max="6" width="33.42578125" style="59" customWidth="1"/>
    <col min="7" max="16384" width="11.42578125" style="59"/>
  </cols>
  <sheetData>
    <row r="1" spans="1:10" ht="54.75" customHeight="1" x14ac:dyDescent="0.2">
      <c r="A1" s="179"/>
      <c r="B1" s="179"/>
      <c r="C1" s="88" t="s">
        <v>181</v>
      </c>
      <c r="D1" s="88"/>
      <c r="E1" s="88"/>
      <c r="F1" s="88"/>
      <c r="G1" s="89"/>
      <c r="H1" s="89"/>
      <c r="I1" s="89"/>
      <c r="J1" s="89"/>
    </row>
    <row r="2" spans="1:10" x14ac:dyDescent="0.2">
      <c r="A2" s="179" t="s">
        <v>203</v>
      </c>
      <c r="B2" s="179"/>
      <c r="C2" s="75" t="s">
        <v>204</v>
      </c>
      <c r="D2" s="75" t="s">
        <v>205</v>
      </c>
      <c r="E2" s="75"/>
      <c r="F2" s="75" t="s">
        <v>268</v>
      </c>
      <c r="G2" s="76"/>
      <c r="H2" s="76"/>
      <c r="I2" s="223"/>
      <c r="J2" s="223"/>
    </row>
    <row r="5" spans="1:10" x14ac:dyDescent="0.2">
      <c r="A5" s="226" t="s">
        <v>269</v>
      </c>
      <c r="B5" s="227"/>
      <c r="C5" s="227"/>
      <c r="D5" s="227"/>
      <c r="E5" s="227"/>
      <c r="F5" s="227"/>
    </row>
    <row r="7" spans="1:10" ht="48" customHeight="1" x14ac:dyDescent="0.2">
      <c r="A7" s="232" t="s">
        <v>270</v>
      </c>
      <c r="B7" s="232"/>
      <c r="C7" s="228"/>
      <c r="D7" s="229"/>
      <c r="E7" s="229"/>
      <c r="F7" s="229"/>
    </row>
    <row r="8" spans="1:10" ht="48" customHeight="1" x14ac:dyDescent="0.2">
      <c r="A8" s="90"/>
      <c r="B8" s="90"/>
      <c r="C8" s="90"/>
      <c r="D8" s="90"/>
      <c r="E8" s="90"/>
      <c r="F8" s="90"/>
    </row>
    <row r="9" spans="1:10" s="91" customFormat="1" ht="48" customHeight="1" x14ac:dyDescent="0.2">
      <c r="A9" s="235" t="s">
        <v>271</v>
      </c>
      <c r="B9" s="235"/>
      <c r="C9" s="233"/>
      <c r="D9" s="234"/>
      <c r="E9" s="234"/>
      <c r="F9" s="234"/>
    </row>
    <row r="10" spans="1:10" s="91" customFormat="1" ht="48" customHeight="1" x14ac:dyDescent="0.2">
      <c r="A10" s="235"/>
      <c r="B10" s="235"/>
      <c r="C10" s="233"/>
      <c r="D10" s="234"/>
      <c r="E10" s="234"/>
      <c r="F10" s="234"/>
    </row>
    <row r="11" spans="1:10" ht="35.25" customHeight="1" x14ac:dyDescent="0.2">
      <c r="A11" s="92"/>
      <c r="B11" s="92"/>
      <c r="C11" s="93"/>
      <c r="D11" s="93"/>
      <c r="E11" s="93"/>
      <c r="F11" s="93"/>
    </row>
    <row r="12" spans="1:10" ht="57" customHeight="1" x14ac:dyDescent="0.2">
      <c r="A12" s="232" t="s">
        <v>272</v>
      </c>
      <c r="B12" s="232"/>
      <c r="C12" s="230"/>
      <c r="D12" s="231"/>
      <c r="E12" s="231"/>
      <c r="F12" s="231"/>
    </row>
    <row r="13" spans="1:10" x14ac:dyDescent="0.2">
      <c r="B13" s="94"/>
      <c r="D13" s="95"/>
      <c r="F13" s="95"/>
    </row>
    <row r="14" spans="1:10" s="96" customFormat="1" x14ac:dyDescent="0.2">
      <c r="A14" s="96" t="s">
        <v>273</v>
      </c>
      <c r="C14" s="97"/>
      <c r="E14" s="98" t="s">
        <v>274</v>
      </c>
      <c r="F14" s="99"/>
    </row>
    <row r="15" spans="1:10" x14ac:dyDescent="0.2">
      <c r="B15" s="94"/>
      <c r="D15" s="95"/>
      <c r="F15" s="95"/>
    </row>
    <row r="16" spans="1:10" x14ac:dyDescent="0.2">
      <c r="A16" s="100" t="s">
        <v>275</v>
      </c>
      <c r="B16" s="100"/>
      <c r="D16" s="101">
        <f>PROYECTO!C18</f>
        <v>0</v>
      </c>
      <c r="F16" s="102"/>
    </row>
    <row r="17" spans="1:6" ht="15" thickBot="1" x14ac:dyDescent="0.25"/>
    <row r="18" spans="1:6" ht="45.75" customHeight="1" x14ac:dyDescent="0.2">
      <c r="A18" s="103" t="s">
        <v>276</v>
      </c>
      <c r="B18" s="104"/>
      <c r="C18" s="224"/>
      <c r="D18" s="224"/>
      <c r="E18" s="224"/>
      <c r="F18" s="225"/>
    </row>
    <row r="19" spans="1:6" ht="28.5" x14ac:dyDescent="0.2">
      <c r="A19" s="105" t="s">
        <v>277</v>
      </c>
      <c r="B19" s="106"/>
      <c r="C19" s="107" t="s">
        <v>278</v>
      </c>
      <c r="D19" s="107" t="s">
        <v>279</v>
      </c>
      <c r="E19" s="107" t="s">
        <v>280</v>
      </c>
      <c r="F19" s="108" t="s">
        <v>281</v>
      </c>
    </row>
    <row r="20" spans="1:6" x14ac:dyDescent="0.2">
      <c r="A20" s="109">
        <v>1</v>
      </c>
      <c r="B20" s="110"/>
      <c r="C20" s="111"/>
      <c r="D20" s="112"/>
      <c r="F20" s="113"/>
    </row>
    <row r="21" spans="1:6" x14ac:dyDescent="0.2">
      <c r="A21" s="109">
        <v>2</v>
      </c>
      <c r="B21" s="110"/>
      <c r="C21" s="111"/>
      <c r="D21" s="112"/>
      <c r="E21" s="112"/>
      <c r="F21" s="113"/>
    </row>
    <row r="22" spans="1:6" x14ac:dyDescent="0.2">
      <c r="A22" s="109">
        <v>3</v>
      </c>
      <c r="B22" s="112"/>
      <c r="C22" s="111"/>
      <c r="D22" s="112"/>
      <c r="E22" s="112"/>
      <c r="F22" s="113"/>
    </row>
    <row r="23" spans="1:6" x14ac:dyDescent="0.2">
      <c r="A23" s="109">
        <v>4</v>
      </c>
      <c r="B23" s="112"/>
      <c r="C23" s="111"/>
      <c r="D23" s="112"/>
      <c r="E23" s="112"/>
      <c r="F23" s="113"/>
    </row>
    <row r="24" spans="1:6" ht="15" thickBot="1" x14ac:dyDescent="0.25">
      <c r="A24" s="114">
        <v>5</v>
      </c>
      <c r="B24" s="115"/>
      <c r="C24" s="116"/>
      <c r="D24" s="115"/>
      <c r="E24" s="115"/>
      <c r="F24" s="117"/>
    </row>
    <row r="25" spans="1:6" x14ac:dyDescent="0.2">
      <c r="A25" s="118"/>
      <c r="B25" s="94"/>
      <c r="D25" s="95"/>
      <c r="F25" s="95"/>
    </row>
    <row r="26" spans="1:6" ht="15" thickBot="1" x14ac:dyDescent="0.25"/>
    <row r="27" spans="1:6" ht="36.75" customHeight="1" x14ac:dyDescent="0.2">
      <c r="A27" s="103" t="s">
        <v>282</v>
      </c>
      <c r="B27" s="104"/>
      <c r="C27" s="224"/>
      <c r="D27" s="224"/>
      <c r="E27" s="224"/>
      <c r="F27" s="225"/>
    </row>
    <row r="28" spans="1:6" ht="28.5" x14ac:dyDescent="0.2">
      <c r="A28" s="105" t="s">
        <v>277</v>
      </c>
      <c r="B28" s="106"/>
      <c r="C28" s="107" t="s">
        <v>278</v>
      </c>
      <c r="D28" s="107" t="s">
        <v>279</v>
      </c>
      <c r="E28" s="107" t="s">
        <v>280</v>
      </c>
      <c r="F28" s="108" t="s">
        <v>281</v>
      </c>
    </row>
    <row r="29" spans="1:6" x14ac:dyDescent="0.2">
      <c r="A29" s="109">
        <v>1</v>
      </c>
      <c r="B29" s="110"/>
      <c r="C29" s="111"/>
      <c r="D29" s="112"/>
      <c r="E29" s="112"/>
      <c r="F29" s="113"/>
    </row>
    <row r="30" spans="1:6" x14ac:dyDescent="0.2">
      <c r="A30" s="109">
        <v>2</v>
      </c>
      <c r="B30" s="110"/>
      <c r="C30" s="111"/>
      <c r="D30" s="112"/>
      <c r="E30" s="112"/>
      <c r="F30" s="113"/>
    </row>
    <row r="31" spans="1:6" x14ac:dyDescent="0.2">
      <c r="A31" s="109">
        <v>3</v>
      </c>
      <c r="B31" s="112"/>
      <c r="C31" s="111"/>
      <c r="D31" s="112"/>
      <c r="E31" s="112"/>
      <c r="F31" s="113"/>
    </row>
    <row r="32" spans="1:6" x14ac:dyDescent="0.2">
      <c r="A32" s="109">
        <v>4</v>
      </c>
      <c r="B32" s="112"/>
      <c r="C32" s="111"/>
      <c r="D32" s="112"/>
      <c r="E32" s="112"/>
      <c r="F32" s="113"/>
    </row>
    <row r="33" spans="1:6" ht="15" thickBot="1" x14ac:dyDescent="0.25">
      <c r="A33" s="114">
        <v>5</v>
      </c>
      <c r="B33" s="115"/>
      <c r="C33" s="116"/>
      <c r="D33" s="115"/>
      <c r="E33" s="115"/>
      <c r="F33" s="117"/>
    </row>
    <row r="35" spans="1:6" ht="15" thickBot="1" x14ac:dyDescent="0.25"/>
    <row r="36" spans="1:6" ht="36" customHeight="1" x14ac:dyDescent="0.2">
      <c r="A36" s="103" t="s">
        <v>283</v>
      </c>
      <c r="B36" s="104"/>
      <c r="C36" s="224"/>
      <c r="D36" s="224"/>
      <c r="E36" s="224"/>
      <c r="F36" s="225"/>
    </row>
    <row r="37" spans="1:6" ht="28.5" x14ac:dyDescent="0.2">
      <c r="A37" s="105" t="s">
        <v>277</v>
      </c>
      <c r="B37" s="106"/>
      <c r="C37" s="107" t="s">
        <v>278</v>
      </c>
      <c r="D37" s="107" t="s">
        <v>279</v>
      </c>
      <c r="E37" s="107" t="s">
        <v>280</v>
      </c>
      <c r="F37" s="108" t="s">
        <v>281</v>
      </c>
    </row>
    <row r="38" spans="1:6" x14ac:dyDescent="0.2">
      <c r="A38" s="109">
        <v>1</v>
      </c>
      <c r="B38" s="110"/>
      <c r="C38" s="111"/>
      <c r="D38" s="112"/>
      <c r="E38" s="112"/>
      <c r="F38" s="113"/>
    </row>
    <row r="39" spans="1:6" x14ac:dyDescent="0.2">
      <c r="A39" s="109">
        <v>2</v>
      </c>
      <c r="B39" s="110"/>
      <c r="C39" s="111"/>
      <c r="D39" s="112"/>
      <c r="E39" s="112"/>
      <c r="F39" s="113"/>
    </row>
    <row r="40" spans="1:6" x14ac:dyDescent="0.2">
      <c r="A40" s="109">
        <v>3</v>
      </c>
      <c r="B40" s="112"/>
      <c r="C40" s="111"/>
      <c r="D40" s="112"/>
      <c r="E40" s="112"/>
      <c r="F40" s="113"/>
    </row>
    <row r="41" spans="1:6" x14ac:dyDescent="0.2">
      <c r="A41" s="109">
        <v>4</v>
      </c>
      <c r="B41" s="112"/>
      <c r="C41" s="111"/>
      <c r="D41" s="112"/>
      <c r="E41" s="112"/>
      <c r="F41" s="113"/>
    </row>
    <row r="42" spans="1:6" ht="15" thickBot="1" x14ac:dyDescent="0.25">
      <c r="A42" s="114">
        <v>5</v>
      </c>
      <c r="B42" s="115"/>
      <c r="C42" s="116"/>
      <c r="D42" s="115"/>
      <c r="E42" s="115"/>
      <c r="F42" s="117"/>
    </row>
    <row r="44" spans="1:6" ht="15" thickBot="1" x14ac:dyDescent="0.25"/>
    <row r="45" spans="1:6" ht="48.75" customHeight="1" x14ac:dyDescent="0.2">
      <c r="A45" s="103" t="s">
        <v>284</v>
      </c>
      <c r="B45" s="104"/>
      <c r="C45" s="224"/>
      <c r="D45" s="224"/>
      <c r="E45" s="224"/>
      <c r="F45" s="225"/>
    </row>
    <row r="46" spans="1:6" ht="28.5" x14ac:dyDescent="0.2">
      <c r="A46" s="105" t="s">
        <v>277</v>
      </c>
      <c r="B46" s="106"/>
      <c r="C46" s="107" t="s">
        <v>278</v>
      </c>
      <c r="D46" s="107" t="s">
        <v>279</v>
      </c>
      <c r="E46" s="107" t="s">
        <v>280</v>
      </c>
      <c r="F46" s="108" t="s">
        <v>281</v>
      </c>
    </row>
    <row r="47" spans="1:6" x14ac:dyDescent="0.2">
      <c r="A47" s="109">
        <v>1</v>
      </c>
      <c r="B47" s="110"/>
      <c r="C47" s="111"/>
      <c r="D47" s="112"/>
      <c r="E47" s="112"/>
      <c r="F47" s="113"/>
    </row>
    <row r="48" spans="1:6" x14ac:dyDescent="0.2">
      <c r="A48" s="109">
        <v>2</v>
      </c>
      <c r="B48" s="110"/>
      <c r="C48" s="111"/>
      <c r="D48" s="112"/>
      <c r="E48" s="112"/>
      <c r="F48" s="113"/>
    </row>
    <row r="49" spans="1:6" x14ac:dyDescent="0.2">
      <c r="A49" s="109">
        <v>3</v>
      </c>
      <c r="B49" s="112"/>
      <c r="C49" s="111"/>
      <c r="D49" s="112"/>
      <c r="E49" s="112"/>
      <c r="F49" s="113"/>
    </row>
    <row r="50" spans="1:6" x14ac:dyDescent="0.2">
      <c r="A50" s="109">
        <v>4</v>
      </c>
      <c r="B50" s="112"/>
      <c r="C50" s="111"/>
      <c r="D50" s="112"/>
      <c r="E50" s="112"/>
      <c r="F50" s="113"/>
    </row>
    <row r="51" spans="1:6" ht="15" thickBot="1" x14ac:dyDescent="0.25">
      <c r="A51" s="114">
        <v>5</v>
      </c>
      <c r="B51" s="115"/>
      <c r="C51" s="116"/>
      <c r="D51" s="115"/>
      <c r="E51" s="115"/>
      <c r="F51" s="117"/>
    </row>
    <row r="53" spans="1:6" x14ac:dyDescent="0.2">
      <c r="B53" s="96" t="s">
        <v>285</v>
      </c>
    </row>
  </sheetData>
  <protectedRanges>
    <protectedRange sqref="C7" name="Rango1"/>
    <protectedRange sqref="C9:F10" name="Rango2"/>
    <protectedRange sqref="C12" name="Rango3"/>
    <protectedRange sqref="C14" name="Rango4"/>
    <protectedRange sqref="F14" name="Rango5"/>
    <protectedRange sqref="C18" name="Rango6"/>
    <protectedRange sqref="B20:D24 F20:F24 E21:E24" name="Rango7"/>
    <protectedRange sqref="C27" name="Rango8"/>
    <protectedRange sqref="B29:F33" name="Rango9"/>
    <protectedRange sqref="C36" name="Rango10"/>
    <protectedRange sqref="B38:F42" name="Rango11"/>
    <protectedRange sqref="C45" name="Rango12"/>
    <protectedRange sqref="B47:F51" name="Rango13"/>
    <protectedRange sqref="A52:XFD52" name="Rango14"/>
  </protectedRanges>
  <mergeCells count="15">
    <mergeCell ref="C45:F45"/>
    <mergeCell ref="A5:F5"/>
    <mergeCell ref="C7:F7"/>
    <mergeCell ref="C12:F12"/>
    <mergeCell ref="C18:F18"/>
    <mergeCell ref="A7:B7"/>
    <mergeCell ref="A12:B12"/>
    <mergeCell ref="C9:F9"/>
    <mergeCell ref="C10:F10"/>
    <mergeCell ref="A9:B10"/>
    <mergeCell ref="A1:B1"/>
    <mergeCell ref="A2:B2"/>
    <mergeCell ref="I2:J2"/>
    <mergeCell ref="C27:F27"/>
    <mergeCell ref="C36:F36"/>
  </mergeCells>
  <dataValidations count="6">
    <dataValidation allowBlank="1" showInputMessage="1" showErrorMessage="1" prompt="día/mes/año " sqref="C14 F14" xr:uid="{65F4A1F2-E24F-4780-8A9C-186E9AE2A545}"/>
    <dataValidation allowBlank="1" showInputMessage="1" showErrorMessage="1" promptTitle="Fecha planeada" prompt="dia/mes/año" sqref="C20:C24 C29:C33 C38:C42 C47:C51" xr:uid="{1B3416D9-8415-4F19-845E-29357C733849}"/>
    <dataValidation allowBlank="1" showInputMessage="1" showErrorMessage="1" promptTitle="Objetivo general" prompt="Colocar el objetivo general de acuerdo al arbol de objetivos generado. Debe redactarse tal cual como está en dicho arbol" sqref="C12:F12" xr:uid="{0E47A198-14BD-4782-A5AD-B55BBEDA2183}"/>
    <dataValidation allowBlank="1" showInputMessage="1" showErrorMessage="1" promptTitle="Objetivo especifico" prompt="Colocar el objetivo especifico de acuerdo al arbol de objetivos generado. Debe redactarse tal cual como está en dicho arbol de objetivos" sqref="C45:F45 C18:F18 C36:F36" xr:uid="{F1F3AA9E-538A-44A5-A691-655CE716E5BA}"/>
    <dataValidation allowBlank="1" showInputMessage="1" showErrorMessage="1" promptTitle="Objetivo especifico" prompt="Colocar el objetivo especifico de acuerdo al arbol de objetivos generado. Debe redactarse tal cual como está en dicho arbol de objetivos." sqref="C27:F27" xr:uid="{7B417F6D-1E15-46CD-B8D0-01D44A092A30}"/>
    <dataValidation allowBlank="1" showInputMessage="1" showErrorMessage="1" promptTitle="Indicadores de impacto" prompt="Debe colocar al menos 2 indicadores de investigación relacionados con el impacto social de los que se encuentran en el anexo 4 Matriz de indicadores" sqref="A9:F10" xr:uid="{E23B3A28-5145-4735-87D6-A69EA0F76A58}"/>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DE376-CB2E-4F6D-ADFF-44980F4711A3}">
  <dimension ref="A1:P13"/>
  <sheetViews>
    <sheetView showGridLines="0" zoomScale="70" zoomScaleNormal="70" workbookViewId="0">
      <selection activeCell="A5" sqref="A5"/>
    </sheetView>
  </sheetViews>
  <sheetFormatPr baseColWidth="10" defaultColWidth="11.42578125" defaultRowHeight="12.75" x14ac:dyDescent="0.2"/>
  <cols>
    <col min="1" max="1" width="11.42578125" style="76"/>
    <col min="2" max="2" width="27.28515625" style="76" customWidth="1"/>
    <col min="3" max="3" width="1.5703125" style="76" customWidth="1"/>
    <col min="4" max="4" width="27.28515625" style="76" customWidth="1"/>
    <col min="5" max="5" width="1.5703125" style="76" customWidth="1"/>
    <col min="6" max="6" width="27.28515625" style="76" customWidth="1"/>
    <col min="7" max="7" width="1.5703125" style="76" customWidth="1"/>
    <col min="8" max="8" width="27.28515625" style="76" customWidth="1"/>
    <col min="9" max="9" width="1.5703125" style="76" customWidth="1"/>
    <col min="10" max="10" width="27.28515625" style="76" customWidth="1"/>
    <col min="11" max="11" width="1.5703125" style="76" customWidth="1"/>
    <col min="12" max="12" width="27.28515625" style="76" customWidth="1"/>
    <col min="13" max="13" width="2" style="76" customWidth="1"/>
    <col min="14" max="14" width="27.28515625" style="76" customWidth="1"/>
    <col min="15" max="15" width="1.5703125" style="76" customWidth="1"/>
    <col min="16" max="16" width="27.28515625" style="76" customWidth="1"/>
    <col min="17" max="16384" width="11.42578125" style="76"/>
  </cols>
  <sheetData>
    <row r="1" spans="1:16" ht="107.25" customHeight="1" x14ac:dyDescent="0.2">
      <c r="A1" s="179"/>
      <c r="B1" s="179"/>
      <c r="C1" s="179"/>
      <c r="D1" s="179"/>
      <c r="E1" s="179"/>
      <c r="F1" s="182" t="s">
        <v>181</v>
      </c>
      <c r="G1" s="182"/>
      <c r="H1" s="182"/>
      <c r="I1" s="182"/>
      <c r="J1" s="182"/>
      <c r="K1" s="182"/>
      <c r="L1" s="182"/>
      <c r="M1" s="182"/>
      <c r="N1" s="182"/>
      <c r="O1" s="182"/>
      <c r="P1" s="182"/>
    </row>
    <row r="2" spans="1:16" s="132" customFormat="1" ht="24.75" customHeight="1" x14ac:dyDescent="0.25">
      <c r="A2" s="237" t="s">
        <v>203</v>
      </c>
      <c r="B2" s="237"/>
      <c r="C2" s="237"/>
      <c r="D2" s="237"/>
      <c r="E2" s="236" t="s">
        <v>204</v>
      </c>
      <c r="F2" s="236"/>
      <c r="G2" s="236"/>
      <c r="H2" s="236"/>
      <c r="I2" s="131"/>
      <c r="J2" s="236" t="s">
        <v>205</v>
      </c>
      <c r="K2" s="236"/>
      <c r="L2" s="236"/>
      <c r="M2" s="236"/>
      <c r="N2" s="236" t="s">
        <v>286</v>
      </c>
      <c r="O2" s="236"/>
      <c r="P2" s="236"/>
    </row>
    <row r="5" spans="1:16" ht="96.75" customHeight="1" x14ac:dyDescent="0.2">
      <c r="A5" s="125" t="s">
        <v>287</v>
      </c>
      <c r="B5" s="126"/>
      <c r="D5" s="126"/>
      <c r="F5" s="127"/>
      <c r="H5" s="127"/>
      <c r="J5" s="128"/>
      <c r="L5" s="128"/>
      <c r="N5" s="129"/>
      <c r="P5" s="129"/>
    </row>
    <row r="7" spans="1:16" ht="96.75" customHeight="1" x14ac:dyDescent="0.2">
      <c r="A7" s="125" t="s">
        <v>288</v>
      </c>
      <c r="B7" s="238"/>
      <c r="C7" s="238"/>
      <c r="D7" s="238"/>
      <c r="F7" s="239"/>
      <c r="G7" s="239"/>
      <c r="H7" s="239"/>
      <c r="J7" s="240"/>
      <c r="K7" s="240"/>
      <c r="L7" s="240"/>
      <c r="M7" s="77"/>
      <c r="N7" s="241"/>
      <c r="O7" s="241"/>
      <c r="P7" s="241"/>
    </row>
    <row r="9" spans="1:16" ht="117" customHeight="1" x14ac:dyDescent="0.2">
      <c r="A9" s="130" t="s">
        <v>289</v>
      </c>
      <c r="B9" s="242"/>
      <c r="C9" s="242"/>
      <c r="D9" s="242"/>
      <c r="E9" s="242"/>
      <c r="F9" s="242"/>
      <c r="G9" s="242"/>
      <c r="H9" s="242"/>
      <c r="I9" s="242"/>
      <c r="J9" s="242"/>
      <c r="K9" s="242"/>
      <c r="L9" s="242"/>
      <c r="M9" s="242"/>
      <c r="N9" s="242"/>
      <c r="O9" s="242"/>
      <c r="P9" s="242"/>
    </row>
    <row r="11" spans="1:16" ht="96.75" customHeight="1" x14ac:dyDescent="0.2">
      <c r="A11" s="125" t="s">
        <v>290</v>
      </c>
      <c r="B11" s="238"/>
      <c r="C11" s="238"/>
      <c r="D11" s="238"/>
      <c r="F11" s="239"/>
      <c r="G11" s="239"/>
      <c r="H11" s="239"/>
      <c r="J11" s="240"/>
      <c r="K11" s="240"/>
      <c r="L11" s="240"/>
      <c r="M11" s="77"/>
      <c r="N11" s="241"/>
      <c r="O11" s="241"/>
      <c r="P11" s="241"/>
    </row>
    <row r="13" spans="1:16" ht="96.75" customHeight="1" x14ac:dyDescent="0.2">
      <c r="A13" s="125" t="s">
        <v>291</v>
      </c>
      <c r="B13" s="126"/>
      <c r="D13" s="126"/>
      <c r="F13" s="127"/>
      <c r="H13" s="127"/>
      <c r="J13" s="128"/>
      <c r="L13" s="128"/>
      <c r="N13" s="129"/>
      <c r="P13" s="129"/>
    </row>
  </sheetData>
  <protectedRanges>
    <protectedRange sqref="B3:AF1048576 Q1:AF2 F1 H1:I1 K1:P1 M2:O2 I2:K2" name="Rango1"/>
  </protectedRanges>
  <mergeCells count="15">
    <mergeCell ref="B11:D11"/>
    <mergeCell ref="F11:H11"/>
    <mergeCell ref="J11:L11"/>
    <mergeCell ref="N11:P11"/>
    <mergeCell ref="B7:D7"/>
    <mergeCell ref="F7:H7"/>
    <mergeCell ref="J7:L7"/>
    <mergeCell ref="N7:P7"/>
    <mergeCell ref="B9:P9"/>
    <mergeCell ref="A1:E1"/>
    <mergeCell ref="F1:P1"/>
    <mergeCell ref="N2:P2"/>
    <mergeCell ref="J2:M2"/>
    <mergeCell ref="E2:H2"/>
    <mergeCell ref="A2:D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4ACC4-E323-4CB7-8F3C-BC96F970FD94}">
  <dimension ref="A1:P25"/>
  <sheetViews>
    <sheetView showGridLines="0" workbookViewId="0">
      <selection activeCell="K13" sqref="K13"/>
    </sheetView>
  </sheetViews>
  <sheetFormatPr baseColWidth="10" defaultColWidth="11.42578125" defaultRowHeight="14.25" x14ac:dyDescent="0.25"/>
  <cols>
    <col min="1" max="1" width="27.140625" style="119" customWidth="1"/>
    <col min="2" max="2" width="1" style="119" customWidth="1"/>
    <col min="3" max="3" width="35.85546875" style="119" customWidth="1"/>
    <col min="4" max="4" width="1.28515625" style="119" customWidth="1"/>
    <col min="5" max="5" width="40.28515625" style="119" customWidth="1"/>
    <col min="6" max="6" width="1.7109375" style="119" customWidth="1"/>
    <col min="7" max="7" width="43.7109375" style="119" customWidth="1"/>
    <col min="8" max="8" width="1.7109375" style="119" customWidth="1"/>
    <col min="9" max="9" width="43.7109375" style="119" customWidth="1"/>
    <col min="10" max="16384" width="11.42578125" style="119"/>
  </cols>
  <sheetData>
    <row r="1" spans="1:16" ht="69.75" customHeight="1" x14ac:dyDescent="0.2">
      <c r="A1" s="201"/>
      <c r="B1" s="202"/>
      <c r="C1" s="203"/>
      <c r="D1" s="246" t="s">
        <v>181</v>
      </c>
      <c r="E1" s="247"/>
      <c r="F1" s="247"/>
      <c r="G1" s="247"/>
      <c r="H1" s="247"/>
      <c r="I1" s="248"/>
      <c r="J1" s="89"/>
      <c r="K1" s="89"/>
      <c r="L1" s="89"/>
      <c r="M1" s="89"/>
      <c r="N1" s="89"/>
      <c r="O1" s="89"/>
      <c r="P1" s="89"/>
    </row>
    <row r="2" spans="1:16" ht="15" customHeight="1" x14ac:dyDescent="0.25">
      <c r="A2" s="131" t="s">
        <v>203</v>
      </c>
      <c r="B2" s="243" t="s">
        <v>204</v>
      </c>
      <c r="C2" s="244"/>
      <c r="D2" s="243" t="s">
        <v>205</v>
      </c>
      <c r="E2" s="249"/>
      <c r="F2" s="249"/>
      <c r="G2" s="244"/>
      <c r="H2" s="243" t="s">
        <v>292</v>
      </c>
      <c r="I2" s="244"/>
      <c r="J2" s="245"/>
      <c r="K2" s="245"/>
      <c r="L2" s="245"/>
      <c r="M2" s="245"/>
      <c r="N2" s="245"/>
      <c r="O2" s="245"/>
      <c r="P2" s="245"/>
    </row>
    <row r="4" spans="1:16" ht="20.25" customHeight="1" thickBot="1" x14ac:dyDescent="0.3">
      <c r="A4" s="133"/>
      <c r="B4" s="134"/>
      <c r="C4" s="250" t="s">
        <v>293</v>
      </c>
      <c r="D4" s="251"/>
      <c r="E4" s="251"/>
      <c r="F4" s="251"/>
      <c r="G4" s="252"/>
    </row>
    <row r="5" spans="1:16" ht="35.25" customHeight="1" thickBot="1" x14ac:dyDescent="0.3">
      <c r="A5" s="253" t="s">
        <v>294</v>
      </c>
      <c r="B5" s="135"/>
      <c r="C5" s="264"/>
      <c r="D5" s="265"/>
      <c r="E5" s="265"/>
      <c r="F5" s="265"/>
      <c r="G5" s="266"/>
    </row>
    <row r="6" spans="1:16" ht="29.25" customHeight="1" x14ac:dyDescent="0.25">
      <c r="A6" s="254"/>
      <c r="B6" s="256"/>
      <c r="C6" s="256" t="s">
        <v>295</v>
      </c>
      <c r="D6" s="258"/>
      <c r="E6" s="259"/>
      <c r="F6" s="259"/>
      <c r="G6" s="260"/>
    </row>
    <row r="7" spans="1:16" ht="15" thickBot="1" x14ac:dyDescent="0.3">
      <c r="A7" s="255"/>
      <c r="B7" s="256"/>
      <c r="C7" s="257"/>
      <c r="D7" s="261"/>
      <c r="E7" s="262"/>
      <c r="F7" s="262"/>
      <c r="G7" s="263"/>
    </row>
    <row r="8" spans="1:16" ht="15" thickBot="1" x14ac:dyDescent="0.3">
      <c r="A8" s="140"/>
      <c r="B8" s="83"/>
      <c r="C8" s="83"/>
      <c r="D8" s="83"/>
      <c r="E8" s="83"/>
      <c r="F8" s="83"/>
      <c r="G8" s="141"/>
      <c r="H8" s="83"/>
      <c r="I8" s="141"/>
    </row>
    <row r="9" spans="1:16" ht="15" thickBot="1" x14ac:dyDescent="0.3">
      <c r="A9" s="142"/>
      <c r="B9" s="83"/>
      <c r="C9" s="143" t="s">
        <v>296</v>
      </c>
      <c r="D9" s="137"/>
      <c r="E9" s="143" t="s">
        <v>297</v>
      </c>
      <c r="F9" s="137"/>
      <c r="G9" s="144" t="s">
        <v>298</v>
      </c>
      <c r="H9" s="137"/>
      <c r="I9" s="144"/>
    </row>
    <row r="10" spans="1:16" ht="72.75" customHeight="1" thickBot="1" x14ac:dyDescent="0.3">
      <c r="A10" s="145" t="s">
        <v>299</v>
      </c>
      <c r="B10" s="137"/>
      <c r="C10" s="146"/>
      <c r="D10" s="137"/>
      <c r="E10" s="147"/>
      <c r="F10" s="137"/>
      <c r="G10" s="148"/>
      <c r="H10" s="137"/>
      <c r="I10" s="148"/>
    </row>
    <row r="11" spans="1:16" ht="15" thickBot="1" x14ac:dyDescent="0.3">
      <c r="A11" s="140"/>
      <c r="B11" s="83"/>
      <c r="C11" s="83"/>
      <c r="D11" s="83"/>
      <c r="E11" s="83"/>
      <c r="F11" s="83"/>
      <c r="G11" s="141"/>
      <c r="H11" s="83"/>
      <c r="I11" s="141"/>
    </row>
    <row r="12" spans="1:16" ht="15" thickBot="1" x14ac:dyDescent="0.3">
      <c r="A12" s="142"/>
      <c r="B12" s="83"/>
      <c r="C12" s="143" t="s">
        <v>300</v>
      </c>
      <c r="D12" s="137"/>
      <c r="E12" s="143" t="s">
        <v>301</v>
      </c>
      <c r="F12" s="137"/>
      <c r="G12" s="144" t="s">
        <v>302</v>
      </c>
      <c r="H12" s="137"/>
      <c r="I12" s="144"/>
    </row>
    <row r="13" spans="1:16" ht="72.75" customHeight="1" thickBot="1" x14ac:dyDescent="0.3">
      <c r="A13" s="145" t="s">
        <v>303</v>
      </c>
      <c r="B13" s="137"/>
      <c r="C13" s="146"/>
      <c r="D13" s="137"/>
      <c r="E13" s="147"/>
      <c r="F13" s="137"/>
      <c r="G13" s="148"/>
      <c r="H13" s="137"/>
      <c r="I13" s="148"/>
    </row>
    <row r="14" spans="1:16" ht="15" thickBot="1" x14ac:dyDescent="0.3">
      <c r="A14" s="140"/>
      <c r="B14" s="83"/>
      <c r="C14" s="83"/>
      <c r="D14" s="83"/>
      <c r="E14" s="83"/>
      <c r="F14" s="83"/>
      <c r="G14" s="141"/>
      <c r="H14" s="83"/>
      <c r="I14" s="141"/>
    </row>
    <row r="15" spans="1:16" ht="52.5" customHeight="1" thickBot="1" x14ac:dyDescent="0.3">
      <c r="A15" s="269" t="s">
        <v>304</v>
      </c>
      <c r="B15" s="137"/>
      <c r="C15" s="272" t="s">
        <v>305</v>
      </c>
      <c r="D15" s="273"/>
      <c r="E15" s="273"/>
      <c r="F15" s="273"/>
      <c r="G15" s="273"/>
      <c r="H15" s="273"/>
      <c r="I15" s="274"/>
    </row>
    <row r="16" spans="1:16" ht="30.75" customHeight="1" thickBot="1" x14ac:dyDescent="0.3">
      <c r="A16" s="270"/>
      <c r="B16" s="137"/>
      <c r="C16" s="149" t="s">
        <v>306</v>
      </c>
      <c r="D16" s="275"/>
      <c r="E16" s="276"/>
      <c r="F16" s="276"/>
      <c r="G16" s="276"/>
      <c r="H16" s="276"/>
      <c r="I16" s="277"/>
    </row>
    <row r="17" spans="1:9" ht="15" thickBot="1" x14ac:dyDescent="0.3">
      <c r="A17" s="140"/>
      <c r="B17" s="83"/>
      <c r="C17" s="271" t="s">
        <v>307</v>
      </c>
      <c r="D17" s="259"/>
      <c r="E17" s="138" t="s">
        <v>307</v>
      </c>
      <c r="F17" s="137"/>
      <c r="G17" s="139" t="s">
        <v>307</v>
      </c>
      <c r="H17" s="137"/>
      <c r="I17" s="139"/>
    </row>
    <row r="18" spans="1:9" ht="15" thickBot="1" x14ac:dyDescent="0.3">
      <c r="A18" s="267" t="s">
        <v>308</v>
      </c>
      <c r="B18" s="137"/>
      <c r="C18" s="150" t="s">
        <v>309</v>
      </c>
      <c r="D18" s="137"/>
      <c r="E18" s="151" t="s">
        <v>310</v>
      </c>
      <c r="F18" s="137"/>
      <c r="G18" s="152" t="s">
        <v>311</v>
      </c>
      <c r="H18" s="137"/>
      <c r="I18" s="152" t="s">
        <v>312</v>
      </c>
    </row>
    <row r="19" spans="1:9" ht="101.25" customHeight="1" thickBot="1" x14ac:dyDescent="0.3">
      <c r="A19" s="268"/>
      <c r="B19" s="137"/>
      <c r="C19" s="153"/>
      <c r="D19" s="154" t="s">
        <v>307</v>
      </c>
      <c r="E19" s="155"/>
      <c r="F19" s="136"/>
      <c r="G19" s="156"/>
      <c r="H19" s="136"/>
      <c r="I19" s="156"/>
    </row>
    <row r="20" spans="1:9" ht="15" thickBot="1" x14ac:dyDescent="0.3">
      <c r="A20" s="140"/>
      <c r="B20" s="83"/>
      <c r="C20" s="138" t="s">
        <v>307</v>
      </c>
      <c r="D20" s="137"/>
      <c r="E20" s="83"/>
      <c r="F20" s="83"/>
      <c r="G20" s="141"/>
      <c r="H20" s="83"/>
      <c r="I20" s="141"/>
    </row>
    <row r="21" spans="1:9" ht="15" thickBot="1" x14ac:dyDescent="0.3">
      <c r="A21" s="253" t="s">
        <v>313</v>
      </c>
      <c r="B21" s="137"/>
      <c r="C21" s="136" t="s">
        <v>314</v>
      </c>
      <c r="D21" s="137"/>
      <c r="E21" s="157" t="s">
        <v>314</v>
      </c>
      <c r="F21" s="137"/>
      <c r="G21" s="158" t="s">
        <v>314</v>
      </c>
      <c r="H21" s="137"/>
      <c r="I21" s="158"/>
    </row>
    <row r="22" spans="1:9" ht="96.75" customHeight="1" thickBot="1" x14ac:dyDescent="0.3">
      <c r="A22" s="254"/>
      <c r="B22" s="135"/>
      <c r="C22" s="153"/>
      <c r="D22" s="137" t="s">
        <v>307</v>
      </c>
      <c r="E22" s="155"/>
      <c r="F22" s="137" t="s">
        <v>307</v>
      </c>
      <c r="G22" s="156"/>
      <c r="H22" s="137"/>
      <c r="I22" s="156"/>
    </row>
    <row r="23" spans="1:9" ht="15" thickBot="1" x14ac:dyDescent="0.3">
      <c r="A23" s="140"/>
      <c r="B23" s="83"/>
      <c r="C23" s="83"/>
      <c r="D23" s="83"/>
      <c r="E23" s="83"/>
      <c r="F23" s="83"/>
      <c r="G23" s="141"/>
      <c r="H23" s="83"/>
      <c r="I23" s="141"/>
    </row>
    <row r="24" spans="1:9" ht="15" thickBot="1" x14ac:dyDescent="0.3">
      <c r="A24" s="267" t="s">
        <v>313</v>
      </c>
      <c r="B24" s="137"/>
      <c r="C24" s="157" t="s">
        <v>315</v>
      </c>
      <c r="D24" s="137"/>
      <c r="E24" s="157" t="s">
        <v>315</v>
      </c>
      <c r="F24" s="137"/>
      <c r="G24" s="158" t="s">
        <v>316</v>
      </c>
      <c r="H24" s="137"/>
      <c r="I24" s="158"/>
    </row>
    <row r="25" spans="1:9" ht="106.5" customHeight="1" thickBot="1" x14ac:dyDescent="0.3">
      <c r="A25" s="268"/>
      <c r="B25" s="137"/>
      <c r="C25" s="153"/>
      <c r="D25" s="137"/>
      <c r="E25" s="155"/>
      <c r="F25" s="137"/>
      <c r="G25" s="156"/>
      <c r="H25" s="137"/>
      <c r="I25" s="156"/>
    </row>
  </sheetData>
  <protectedRanges>
    <protectedRange sqref="C4:T33" name="Rango1"/>
    <protectedRange sqref="D1 H1:I1 K1:P1 M2:O2 H2 J2:K2" name="Rango1_1"/>
  </protectedRanges>
  <mergeCells count="20">
    <mergeCell ref="A24:A25"/>
    <mergeCell ref="A21:A22"/>
    <mergeCell ref="A15:A16"/>
    <mergeCell ref="C17:D17"/>
    <mergeCell ref="A18:A19"/>
    <mergeCell ref="C15:I15"/>
    <mergeCell ref="D16:I16"/>
    <mergeCell ref="C4:G4"/>
    <mergeCell ref="A5:A7"/>
    <mergeCell ref="B6:B7"/>
    <mergeCell ref="C6:C7"/>
    <mergeCell ref="D6:G7"/>
    <mergeCell ref="C5:G5"/>
    <mergeCell ref="B2:C2"/>
    <mergeCell ref="J2:M2"/>
    <mergeCell ref="N2:P2"/>
    <mergeCell ref="A1:C1"/>
    <mergeCell ref="D1:I1"/>
    <mergeCell ref="H2:I2"/>
    <mergeCell ref="D2:G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6</vt:i4>
      </vt:variant>
    </vt:vector>
  </HeadingPairs>
  <TitlesOfParts>
    <vt:vector size="18" baseType="lpstr">
      <vt:lpstr>Listas 2</vt:lpstr>
      <vt:lpstr>MENÚ</vt:lpstr>
      <vt:lpstr>PROYECTO</vt:lpstr>
      <vt:lpstr>INTEGRANTES</vt:lpstr>
      <vt:lpstr>INFORMACIÓN BÁSICA</vt:lpstr>
      <vt:lpstr>PRODUCTOS Y RESULTADOS</vt:lpstr>
      <vt:lpstr>OPERATIVIDAD DEL PROYECTO</vt:lpstr>
      <vt:lpstr>ANEXO 1 ARBOL DE PROBLEMA</vt:lpstr>
      <vt:lpstr>ANEXO 2 ARBOL DE OBJETIVOS</vt:lpstr>
      <vt:lpstr>ANEXO 3 PRESUPUESTO</vt:lpstr>
      <vt:lpstr>ANEXO 4 MATRIZ DE INDICADORES</vt:lpstr>
      <vt:lpstr>Hoja1</vt:lpstr>
      <vt:lpstr>Apropiación_Social_del_Conocimiento</vt:lpstr>
      <vt:lpstr>Desarrollo_Tecnológico_e_Innovación</vt:lpstr>
      <vt:lpstr>Divulgación_Pública_de_la_Ciencia</vt:lpstr>
      <vt:lpstr>Formarción_del_Recurso_Humano_para_CTeI</vt:lpstr>
      <vt:lpstr>Generación_de_Nuevo_Conocimiento</vt:lpstr>
      <vt:lpstr>Tipo_de_Producto_1</vt:lpstr>
    </vt:vector>
  </TitlesOfParts>
  <Manager/>
  <Company>Universidad Santo Tomas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Mireya Ayala Valderrama</dc:creator>
  <cp:keywords/>
  <dc:description/>
  <cp:lastModifiedBy>Yeison Sebastián Medina Martínez</cp:lastModifiedBy>
  <cp:revision/>
  <dcterms:created xsi:type="dcterms:W3CDTF">2023-11-27T21:02:22Z</dcterms:created>
  <dcterms:modified xsi:type="dcterms:W3CDTF">2026-07-23T22:39:49Z</dcterms:modified>
  <cp:category/>
  <cp:contentStatus/>
</cp:coreProperties>
</file>